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0890d5e3b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recard" sheetId="1" r:id="Rbebdaa50f3fb49b3"/>
    <x:sheet xmlns:r="http://schemas.openxmlformats.org/officeDocument/2006/relationships" name="Records" sheetId="2" r:id="R33885d099b2a4b4e"/>
    <x:sheet xmlns:r="http://schemas.openxmlformats.org/officeDocument/2006/relationships" name="Method" sheetId="3" r:id="R3ca28d4f941947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$0.00"/>
    <x:numFmt numFmtId="202" formatCode="0.0%"/>
    <x:numFmt numFmtId="203" formatCode="$0.00;($0.00);-"/>
  </x:numFmts>
  <x:fonts count="8">
    <x:font>
      <x:sz val="11"/>
      <x:name val="Carlito"/>
    </x:font>
    <x:font>
      <x:b/>
      <x:sz val="18"/>
      <x:color rgb="FF162D2A"/>
      <x:name val="Arial"/>
    </x:font>
    <x:font>
      <x:sz val="10"/>
      <x:color rgb="FF667773"/>
      <x:name val="Arial"/>
    </x:font>
    <x:font>
      <x:b/>
      <x:sz val="10"/>
      <x:color rgb="FF162D2A"/>
      <x:name val="Arial"/>
    </x:font>
    <x:font>
      <x:sz val="10"/>
      <x:color rgb="FF344744"/>
      <x:name val="Arial"/>
    </x:font>
    <x:font>
      <x:i/>
      <x:sz val="10"/>
      <x:color rgb="FF667773"/>
      <x:name val="Arial"/>
    </x:font>
    <x:font>
      <x:b/>
      <x:sz val="19"/>
      <x:color rgb="FF162D2A"/>
      <x:name val="Arial"/>
    </x:font>
    <x:font>
      <x:b/>
      <x:sz val="13"/>
      <x:color rgb="FF117A6D"/>
      <x:name val="Arial"/>
    </x:font>
  </x:fonts>
  <x:fills count="2">
    <x:fill>
      <x:patternFill patternType="none"/>
    </x:fill>
    <x:fill>
      <x:patternFill patternType="gray125"/>
    </x:fill>
  </x:fills>
  <x:borders count="2">
    <x:border/>
    <x:border>
      <x:left style="thin">
        <x:color rgb="FFD7E4E1"/>
      </x:left>
      <x:right style="thin">
        <x:color rgb="FFD7E4E1"/>
      </x:right>
      <x:top style="thin">
        <x:color rgb="FFD7E4E1"/>
      </x:top>
      <x:bottom style="thin">
        <x:color rgb="FFD7E4E1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borderId="0" xfId="0" applyNumberFormat="1" applyFont="1" applyFill="0" applyBorder="1"/>
    <x:xf numFmtId="0" fontId="3" borderId="0" xfId="0" applyNumberFormat="1" applyFont="1" applyFill="0" applyBorder="1"/>
    <x:xf numFmtId="0" fontId="3" borderId="1" xfId="0" applyNumberFormat="1" applyFont="1" applyFill="0" applyBorder="1"/>
    <x:xf numFmtId="0" fontId="3" borderId="1" xfId="0" applyNumberFormat="1" applyFont="1" applyFill="0" applyBorder="1" applyAlignment="1">
      <x:alignment vertical="center"/>
    </x:xf>
    <x:xf numFmtId="0" fontId="4" borderId="0" xfId="0" applyNumberFormat="1" applyFont="1" applyFill="0" applyBorder="1"/>
    <x:xf numFmtId="0" fontId="4" borderId="1" xfId="0" applyNumberFormat="1" applyFont="1" applyFill="0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4" borderId="1" xfId="0" applyNumberFormat="1" applyFont="1" applyFill="0" applyBorder="1"/>
    <x:xf numFmtId="201" fontId="4" borderId="1" xfId="0" applyNumberFormat="1" applyFont="1" applyFill="0" applyBorder="1"/>
    <x:xf numFmtId="202" fontId="4" fillId="0" borderId="1" xfId="0" applyNumberFormat="1" applyFont="1" applyFill="1" applyBorder="1"/>
    <x:xf numFmtId="203" fontId="4" fillId="0" borderId="1" xfId="0" applyNumberFormat="1" applyFont="1" applyFill="1" applyBorder="1"/>
    <x:xf numFmtId="202" fontId="4" borderId="1" xfId="0" applyNumberFormat="1" applyFont="1" applyFill="0" applyBorder="1"/>
    <x:xf numFmtId="202" fontId="0" fillId="0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203" fontId="4" borderId="1" xfId="0" applyNumberFormat="1" applyFont="1" applyFill="0" applyBorder="1"/>
    <x:xf numFmtId="202" fontId="7" borderId="1" xfId="0" applyNumberFormat="1" applyFont="1" applyFill="0" applyBorder="1"/>
    <x:xf numFmtId="202" fontId="7" fillId="0" borderId="1" xfId="0" applyNumberFormat="1" applyFont="1" applyFill="1" applyBorder="1"/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8525f5cd64472" /><Relationship Type="http://schemas.openxmlformats.org/officeDocument/2006/relationships/theme" Target="/xl/theme/theme1.xml" Id="R2d7f1f86091f4c46" /><Relationship Type="http://schemas.openxmlformats.org/officeDocument/2006/relationships/sharedStrings" Target="/xl/sharedStrings.xml" Id="R154f035a89e44cf6" /><Relationship Type="http://schemas.openxmlformats.org/officeDocument/2006/relationships/worksheet" Target="/xl/worksheets/sheet1.xml" Id="Rbebdaa50f3fb49b3" /><Relationship Type="http://schemas.openxmlformats.org/officeDocument/2006/relationships/worksheet" Target="/xl/worksheets/sheet2.xml" Id="R33885d099b2a4b4e" /><Relationship Type="http://schemas.openxmlformats.org/officeDocument/2006/relationships/worksheet" Target="/xl/worksheets/sheet3.xml" Id="R3ca28d4f941947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7A6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3" hidden="0" customWidth="1"/>
    <x:col min="2" max="2" width="17" hidden="0" customWidth="1"/>
    <x:col min="3" max="3" width="17" hidden="0" customWidth="1"/>
    <x:col min="4" max="4" width="18" hidden="0" customWidth="1"/>
    <x:col min="5" max="5" width="20" hidden="0" customWidth="1"/>
    <x:col min="6" max="6" width="19" hidden="0" customWidth="1"/>
    <x:col min="7" max="7" width="19" hidden="0" customWidth="1"/>
    <x:col min="8" max="8" width="18" hidden="0" customWidth="1"/>
    <x:col min="9" max="9" width="17" hidden="0" customWidth="1"/>
  </x:cols>
  <x:sheetData>
    <x:row r="1" ht="29" customHeight="1">
      <x:c r="A1" s="18" t="str">
        <x:v>Supplier scorecard | August 2026 example</x:v>
      </x:c>
    </x:row>
    <x:row r="2" ht="29" customHeight="1">
      <x:c r="A2" s="2" t="str">
        <x:v>Three fictional suppliers | delivery, quality, and approved-price review from completed PO lines</x:v>
      </x:c>
    </x:row>
    <x:row r="3" ht="29" customHeight="1"/>
    <x:row r="4" ht="29" customHeight="1">
      <x:c r="A4" s="2" t="str">
        <x:v>Only Records rows marked OK are included. Review flags prompt source-row inspection, not automatic supplier decisions.</x:v>
      </x:c>
      <x:c r="B4" t="str">
        <x:v>Only Records rows marked OK are included. Review flags prompt source-row inspection, not automatic supplier decisions.</x:v>
      </x:c>
      <x:c r="C4" t="str">
        <x:v>Only Records rows marked OK are included. Review flags prompt source-row inspection, not automatic supplier decisions.</x:v>
      </x:c>
      <x:c r="D4" t="str">
        <x:v>Only Records rows marked OK are included. Review flags prompt source-row inspection, not automatic supplier decisions.</x:v>
      </x:c>
      <x:c r="E4" t="str">
        <x:v>Only Records rows marked OK are included. Review flags prompt source-row inspection, not automatic supplier decisions.</x:v>
      </x:c>
      <x:c r="F4" t="str">
        <x:v>Only Records rows marked OK are included. Review flags prompt source-row inspection, not automatic supplier decisions.</x:v>
      </x:c>
      <x:c r="G4" t="str">
        <x:v>Only Records rows marked OK are included. Review flags prompt source-row inspection, not automatic supplier decisions.</x:v>
      </x:c>
      <x:c r="H4" t="str">
        <x:v>Only Records rows marked OK are included. Review flags prompt source-row inspection, not automatic supplier decisions.</x:v>
      </x:c>
      <x:c r="I4" t="str">
        <x:v>Only Records rows marked OK are included. Review flags prompt source-row inspection, not automatic supplier decisions.</x:v>
      </x:c>
    </x:row>
    <x:row r="5" ht="29" customHeight="1"/>
    <x:row r="6" ht="38" customHeight="1">
      <x:c r="A6" s="6" t="str">
        <x:v>Supplier</x:v>
      </x:c>
      <x:c r="B6" s="6" t="str">
        <x:v>Completed lines</x:v>
      </x:c>
      <x:c r="C6" s="6" t="str">
        <x:v>On-time</x:v>
      </x:c>
      <x:c r="D6" s="6" t="str">
        <x:v>Accepted units</x:v>
      </x:c>
      <x:c r="E6" s="6" t="str">
        <x:v>Price compliance</x:v>
      </x:c>
      <x:c r="F6" s="6" t="str">
        <x:v>Price variance $</x:v>
      </x:c>
      <x:c r="G6" s="6" t="str">
        <x:v>Approved spend $</x:v>
      </x:c>
      <x:c r="H6" s="6" t="str">
        <x:v>Weighted score</x:v>
      </x:c>
      <x:c r="I6" s="6" t="str">
        <x:v>Review</x:v>
      </x:c>
    </x:row>
    <x:row r="7" ht="29" customHeight="1">
      <x:c r="A7" s="8" t="str">
        <x:v>Alder Components</x:v>
      </x:c>
      <x:c r="B7" s="8" t="n">
        <x:f>COUNTIFS(Records!$A$7:$A$106,A7,Records!$N$7:$N$106,"OK")</x:f>
        <x:v>4</x:v>
      </x:c>
      <x:c r="C7" s="15" t="n">
        <x:f>IF(B7=0,"",SUMIFS(Records!$J$7:$J$106,Records!$A$7:$A$106,A7,Records!$N$7:$N$106,"OK")/B7)</x:f>
        <x:v>1</x:v>
      </x:c>
      <x:c r="D7" s="15" t="n">
        <x:f>IF(B7=0,"",SUMIFS(Records!$G$7:$G$106,Records!$A$7:$A$106,A7,Records!$N$7:$N$106,"OK")/SUMIFS(Records!$F$7:$F$106,Records!$A$7:$A$106,A7,Records!$N$7:$N$106,"OK"))</x:f>
        <x:v>0.9972222222222222</x:v>
      </x:c>
      <x:c r="E7" s="15" t="n">
        <x:f>IF(B7=0,"",SUMIFS(Records!$L$7:$L$106,Records!$A$7:$A$106,A7,Records!$N$7:$N$106,"OK")/B7)</x:f>
        <x:v>1</x:v>
      </x:c>
      <x:c r="F7" s="19" t="n">
        <x:f>SUMIFS(Records!$M$7:$M$106,Records!$A$7:$A$106,A7,Records!$N$7:$N$106,"OK")</x:f>
        <x:v>-23.999999999999915</x:v>
      </x:c>
      <x:c r="G7" s="19" t="n">
        <x:f>SUMIFS(Records!$O$7:$O$106,Records!$A$7:$A$106,A7,Records!$N$7:$N$106,"OK")</x:f>
        <x:v>5260</x:v>
      </x:c>
      <x:c r="H7" s="20" t="n">
        <x:f>IF(B7=0,"",C7*Method!$B$5+D7*Method!$B$6+E7*Method!$B$7)</x:f>
        <x:v>0.9988888888888889</x:v>
      </x:c>
      <x:c r="I7" s="8" t="str">
        <x:f>IF(B7=0,"No data",IF(Method!$B$8&lt;&gt;1,"Check weights",IF(OR(C7&lt;Method!$B$10,D7&lt;Method!$B$11,IFERROR(F7/G7,0)&gt;Method!$B$12),"Review","On track")))</x:f>
        <x:v>On track</x:v>
      </x:c>
    </x:row>
    <x:row r="8" ht="29" customHeight="1">
      <x:c r="A8" s="8" t="str">
        <x:v>Beacon Metals</x:v>
      </x:c>
      <x:c r="B8" s="10" t="n">
        <x:f>COUNTIFS(Records!$A$7:$A$106,A8,Records!$N$7:$N$106,"OK")</x:f>
        <x:v>4</x:v>
      </x:c>
      <x:c r="C8" s="13" t="n">
        <x:f>IF(B8=0,"",SUMIFS(Records!$J$7:$J$106,Records!$A$7:$A$106,A8,Records!$N$7:$N$106,"OK")/B8)</x:f>
        <x:v>0.75</x:v>
      </x:c>
      <x:c r="D8" s="13" t="n">
        <x:f>IF(B8=0,"",SUMIFS(Records!$G$7:$G$106,Records!$A$7:$A$106,A8,Records!$N$7:$N$106,"OK")/SUMIFS(Records!$F$7:$F$106,Records!$A$7:$A$106,A8,Records!$N$7:$N$106,"OK"))</x:f>
        <x:v>0.985</x:v>
      </x:c>
      <x:c r="E8" s="13" t="n">
        <x:f>IF(B8=0,"",SUMIFS(Records!$L$7:$L$106,Records!$A$7:$A$106,A8,Records!$N$7:$N$106,"OK")/B8)</x:f>
        <x:v>0.75</x:v>
      </x:c>
      <x:c r="F8" s="14" t="n">
        <x:f>SUMIFS(Records!$M$7:$M$106,Records!$A$7:$A$106,A8,Records!$N$7:$N$106,"OK")</x:f>
        <x:v>50</x:v>
      </x:c>
      <x:c r="G8" s="14" t="n">
        <x:f>SUMIFS(Records!$O$7:$O$106,Records!$A$7:$A$106,A8,Records!$N$7:$N$106,"OK")</x:f>
        <x:v>8700</x:v>
      </x:c>
      <x:c r="H8" s="21" t="n">
        <x:f>IF(B8=0,"",C8*Method!$B$5+D8*Method!$B$6+E8*Method!$B$7)</x:f>
        <x:v>0.8440000000000001</x:v>
      </x:c>
      <x:c r="I8" s="10" t="str">
        <x:f>IF(B8=0,"No data",IF(Method!$B$8&lt;&gt;1,"Check weights",IF(OR(C8&lt;Method!$B$10,D8&lt;Method!$B$11,IFERROR(F8/G8,0)&gt;Method!$B$12),"Review","On track")))</x:f>
        <x:v>Review</x:v>
      </x:c>
    </x:row>
    <x:row r="9" ht="29" customHeight="1">
      <x:c r="A9" s="8" t="str">
        <x:v>Crest Plastics</x:v>
      </x:c>
      <x:c r="B9" s="8" t="n">
        <x:f>COUNTIFS(Records!$A$7:$A$106,A9,Records!$N$7:$N$106,"OK")</x:f>
        <x:v>4</x:v>
      </x:c>
      <x:c r="C9" s="15" t="n">
        <x:f>IF(B9=0,"",SUMIFS(Records!$J$7:$J$106,Records!$A$7:$A$106,A9,Records!$N$7:$N$106,"OK")/B9)</x:f>
        <x:v>0.5</x:v>
      </x:c>
      <x:c r="D9" s="15" t="n">
        <x:f>IF(B9=0,"",SUMIFS(Records!$G$7:$G$106,Records!$A$7:$A$106,A9,Records!$N$7:$N$106,"OK")/SUMIFS(Records!$F$7:$F$106,Records!$A$7:$A$106,A9,Records!$N$7:$N$106,"OK"))</x:f>
        <x:v>0.9552631578947368</x:v>
      </x:c>
      <x:c r="E9" s="15" t="n">
        <x:f>IF(B9=0,"",SUMIFS(Records!$L$7:$L$106,Records!$A$7:$A$106,A9,Records!$N$7:$N$106,"OK")/B9)</x:f>
        <x:v>0.5</x:v>
      </x:c>
      <x:c r="F9" s="19" t="n">
        <x:f>SUMIFS(Records!$M$7:$M$106,Records!$A$7:$A$106,A9,Records!$N$7:$N$106,"OK")</x:f>
        <x:v>46.99999999999999</x:v>
      </x:c>
      <x:c r="G9" s="19" t="n">
        <x:f>SUMIFS(Records!$O$7:$O$106,Records!$A$7:$A$106,A9,Records!$N$7:$N$106,"OK")</x:f>
        <x:v>3180</x:v>
      </x:c>
      <x:c r="H9" s="20" t="n">
        <x:f>IF(B9=0,"",C9*Method!$B$5+D9*Method!$B$6+E9*Method!$B$7)</x:f>
        <x:v>0.6821052631578947</x:v>
      </x:c>
      <x:c r="I9" s="8" t="str">
        <x:f>IF(B9=0,"No data",IF(Method!$B$8&lt;&gt;1,"Check weights",IF(OR(C9&lt;Method!$B$10,D9&lt;Method!$B$11,IFERROR(F9/G9,0)&gt;Method!$B$12),"Review","On track")))</x:f>
        <x:v>Review</x:v>
      </x:c>
    </x:row>
    <x:row r="10" ht="29" customHeight="1"/>
    <x:row r="11" ht="29" customHeight="1"/>
    <x:row r="12" ht="29" customHeight="1">
      <x:c r="A12" s="22" t="str">
        <x:v>Review each flagged result against the source rows. Check sample size, late lines, rejected units, and approved price changes.</x:v>
      </x:c>
    </x:row>
    <x:row r="13" ht="29" customHeight="1"/>
    <x:row r="14" ht="29" customHeight="1"/>
    <x:row r="15" ht="29" customHeight="1">
      <x:c r="A15" s="17" t="str">
        <x:v>Illustrative sample only. A score is not an approval, certification, supplier-risk prediction, or replacement for quality review.</x:v>
      </x:c>
    </x:row>
    <x:row r="16" ht="29" customHeight="1"/>
  </x:sheetData>
  <x:mergeCells>
    <x:mergeCell ref="A1:I1"/>
    <x:mergeCell ref="A2:I2"/>
    <x:mergeCell ref="A4:I4"/>
    <x:mergeCell ref="A12:I12"/>
    <x:mergeCell ref="A15:I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D9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12" hidden="0" customWidth="1"/>
    <x:col min="3" max="3" width="17" hidden="0" customWidth="1"/>
    <x:col min="4" max="4" width="17" hidden="0" customWidth="1"/>
    <x:col min="5" max="5" width="14" hidden="0" customWidth="1"/>
    <x:col min="6" max="6" width="14" hidden="0" customWidth="1"/>
    <x:col min="7" max="7" width="14" hidden="0" customWidth="1"/>
    <x:col min="8" max="8" width="18" hidden="0" customWidth="1"/>
    <x:col min="9" max="9" width="18" hidden="0" customWidth="1"/>
    <x:col min="10" max="10" width="14" hidden="0" customWidth="1"/>
    <x:col min="11" max="11" width="14" hidden="0" customWidth="1"/>
    <x:col min="12" max="12" width="20" hidden="0" customWidth="1"/>
    <x:col min="13" max="13" width="18" hidden="0" customWidth="1"/>
    <x:col min="14" max="14" width="18" hidden="0" customWidth="1"/>
    <x:col min="15" max="15" width="18" hidden="0" customWidth="1"/>
  </x:cols>
  <x:sheetData>
    <x:row r="1" ht="24" customHeight="1">
      <x:c r="A1" s="1" t="str">
        <x:v>Supplier source records | illustrative sample</x:v>
      </x:c>
    </x:row>
    <x:row r="2" ht="24" customHeight="1">
      <x:c r="A2" s="2" t="str">
        <x:v>Replace yellow cells. One row = one completed PO line with one receipt. Formula rows are prepared through row 106.</x:v>
      </x:c>
    </x:row>
    <x:row r="3" ht="24" customHeight="1"/>
    <x:row r="4" ht="24" customHeight="1">
      <x:c r="A4" s="2" t="str">
        <x:v>Example period: August 2026 | currency: USD | supplier names and transactions are fictional</x:v>
      </x:c>
    </x:row>
    <x:row r="5" ht="24" customHeight="1"/>
    <x:row r="6" ht="30" customHeight="1">
      <x:c r="A6" s="6" t="str">
        <x:v>Supplier</x:v>
      </x:c>
      <x:c r="B6" s="6" t="str">
        <x:v>PO line</x:v>
      </x:c>
      <x:c r="C6" s="6" t="str">
        <x:v>Approved due</x:v>
      </x:c>
      <x:c r="D6" s="6" t="str">
        <x:v>Receipt date</x:v>
      </x:c>
      <x:c r="E6" s="6" t="str">
        <x:v>Ordered units</x:v>
      </x:c>
      <x:c r="F6" s="6" t="str">
        <x:v>Received units</x:v>
      </x:c>
      <x:c r="G6" s="6" t="str">
        <x:v>Accepted units</x:v>
      </x:c>
      <x:c r="H6" s="6" t="str">
        <x:v>Approved unit $</x:v>
      </x:c>
      <x:c r="I6" s="6" t="str">
        <x:v>Billed unit $</x:v>
      </x:c>
      <x:c r="J6" s="6" t="str">
        <x:v>On time</x:v>
      </x:c>
      <x:c r="K6" s="6" t="str">
        <x:v>Acceptance %</x:v>
      </x:c>
      <x:c r="L6" s="6" t="str">
        <x:v>Price compliant</x:v>
      </x:c>
      <x:c r="M6" s="6" t="str">
        <x:v>Price variance $</x:v>
      </x:c>
      <x:c r="N6" s="6" t="str">
        <x:v>Data check</x:v>
      </x:c>
      <x:c r="O6" s="6" t="str">
        <x:v>Approved spend $</x:v>
      </x:c>
    </x:row>
    <x:row r="7" ht="24" customHeight="1">
      <x:c r="A7" s="8" t="str">
        <x:v>Alder Components</x:v>
      </x:c>
      <x:c r="B7" s="8" t="str">
        <x:v>A-101</x:v>
      </x:c>
      <x:c r="C7" s="11" t="n">
        <x:v>46239</x:v>
      </x:c>
      <x:c r="D7" s="11" t="n">
        <x:v>46238</x:v>
      </x:c>
      <x:c r="E7" s="8" t="n">
        <x:v>100</x:v>
      </x:c>
      <x:c r="F7" s="8" t="n">
        <x:v>100</x:v>
      </x:c>
      <x:c r="G7" s="8" t="n">
        <x:v>100</x:v>
      </x:c>
      <x:c r="H7" s="12" t="n">
        <x:v>10</x:v>
      </x:c>
      <x:c r="I7" s="12" t="n">
        <x:v>10</x:v>
      </x:c>
      <x:c r="J7" s="10" t="n">
        <x:f>IF(A7="","",IF(D7&lt;=C7,1,0))</x:f>
        <x:v>1</x:v>
      </x:c>
      <x:c r="K7" s="13" t="n">
        <x:f>IF(A7="","",IFERROR(G7/F7,""))</x:f>
        <x:v>1</x:v>
      </x:c>
      <x:c r="L7" s="10" t="n">
        <x:f>IF(A7="","",IF(I7&lt;=H7,1,0))</x:f>
        <x:v>1</x:v>
      </x:c>
      <x:c r="M7" s="14" t="n">
        <x:f>IF(A7="","",(I7-H7)*F7)</x:f>
        <x:v>0</x:v>
      </x:c>
      <x:c r="N7" s="10" t="str">
        <x:f>IF(A7="","",IF(OR(B7="",C7="",D7="",E7="",F7="",G7="",H7="",I7="",E7&lt;=0,F7&lt;=0,G7&lt;0,G7&gt;F7,F7&gt;E7,H7&lt;0,I7&lt;0),"CHECK","OK"))</x:f>
        <x:v>OK</x:v>
      </x:c>
      <x:c r="O7" s="14" t="n">
        <x:f>IF(A7="","",H7*F7)</x:f>
        <x:v>1000</x:v>
      </x:c>
    </x:row>
    <x:row r="8" ht="24" customHeight="1">
      <x:c r="A8" s="8" t="str">
        <x:v>Alder Components</x:v>
      </x:c>
      <x:c r="B8" s="8" t="str">
        <x:v>A-102</x:v>
      </x:c>
      <x:c r="C8" s="11" t="n">
        <x:v>46243</x:v>
      </x:c>
      <x:c r="D8" s="11" t="n">
        <x:v>46243</x:v>
      </x:c>
      <x:c r="E8" s="8" t="n">
        <x:v>80</x:v>
      </x:c>
      <x:c r="F8" s="8" t="n">
        <x:v>80</x:v>
      </x:c>
      <x:c r="G8" s="8" t="n">
        <x:v>79</x:v>
      </x:c>
      <x:c r="H8" s="12" t="n">
        <x:v>12</x:v>
      </x:c>
      <x:c r="I8" s="12" t="n">
        <x:v>12</x:v>
      </x:c>
      <x:c r="J8" s="10" t="n">
        <x:f>IF(A8="","",IF(D8&lt;=C8,1,0))</x:f>
        <x:v>1</x:v>
      </x:c>
      <x:c r="K8" s="13" t="n">
        <x:f>IF(A8="","",IFERROR(G8/F8,""))</x:f>
        <x:v>0.9875</x:v>
      </x:c>
      <x:c r="L8" s="10" t="n">
        <x:f>IF(A8="","",IF(I8&lt;=H8,1,0))</x:f>
        <x:v>1</x:v>
      </x:c>
      <x:c r="M8" s="14" t="n">
        <x:f>IF(A8="","",(I8-H8)*F8)</x:f>
        <x:v>0</x:v>
      </x:c>
      <x:c r="N8" s="10" t="str">
        <x:f>IF(A8="","",IF(OR(B8="",C8="",D8="",E8="",F8="",G8="",H8="",I8="",E8&lt;=0,F8&lt;=0,G8&lt;0,G8&gt;F8,F8&gt;E8,H8&lt;0,I8&lt;0),"CHECK","OK"))</x:f>
        <x:v>OK</x:v>
      </x:c>
      <x:c r="O8" s="14" t="n">
        <x:f>IF(A8="","",H8*F8)</x:f>
        <x:v>960</x:v>
      </x:c>
    </x:row>
    <x:row r="9" ht="24" customHeight="1">
      <x:c r="A9" s="8" t="str">
        <x:v>Alder Components</x:v>
      </x:c>
      <x:c r="B9" s="8" t="str">
        <x:v>A-103</x:v>
      </x:c>
      <x:c r="C9" s="11" t="n">
        <x:v>46250</x:v>
      </x:c>
      <x:c r="D9" s="11" t="n">
        <x:v>46249</x:v>
      </x:c>
      <x:c r="E9" s="8" t="n">
        <x:v>120</x:v>
      </x:c>
      <x:c r="F9" s="8" t="n">
        <x:v>120</x:v>
      </x:c>
      <x:c r="G9" s="8" t="n">
        <x:v>120</x:v>
      </x:c>
      <x:c r="H9" s="12" t="n">
        <x:v>20</x:v>
      </x:c>
      <x:c r="I9" s="12" t="n">
        <x:v>19.8</x:v>
      </x:c>
      <x:c r="J9" s="10" t="n">
        <x:f>IF(A9="","",IF(D9&lt;=C9,1,0))</x:f>
        <x:v>1</x:v>
      </x:c>
      <x:c r="K9" s="13" t="n">
        <x:f>IF(A9="","",IFERROR(G9/F9,""))</x:f>
        <x:v>1</x:v>
      </x:c>
      <x:c r="L9" s="10" t="n">
        <x:f>IF(A9="","",IF(I9&lt;=H9,1,0))</x:f>
        <x:v>1</x:v>
      </x:c>
      <x:c r="M9" s="14" t="n">
        <x:f>IF(A9="","",(I9-H9)*F9)</x:f>
        <x:v>-23.999999999999915</x:v>
      </x:c>
      <x:c r="N9" s="10" t="str">
        <x:f>IF(A9="","",IF(OR(B9="",C9="",D9="",E9="",F9="",G9="",H9="",I9="",E9&lt;=0,F9&lt;=0,G9&lt;0,G9&gt;F9,F9&gt;E9,H9&lt;0,I9&lt;0),"CHECK","OK"))</x:f>
        <x:v>OK</x:v>
      </x:c>
      <x:c r="O9" s="14" t="n">
        <x:f>IF(A9="","",H9*F9)</x:f>
        <x:v>2400</x:v>
      </x:c>
    </x:row>
    <x:row r="10" ht="24" customHeight="1">
      <x:c r="A10" s="8" t="str">
        <x:v>Alder Components</x:v>
      </x:c>
      <x:c r="B10" s="8" t="str">
        <x:v>A-104</x:v>
      </x:c>
      <x:c r="C10" s="11" t="n">
        <x:v>46258</x:v>
      </x:c>
      <x:c r="D10" s="11" t="n">
        <x:v>46256</x:v>
      </x:c>
      <x:c r="E10" s="8" t="n">
        <x:v>60</x:v>
      </x:c>
      <x:c r="F10" s="8" t="n">
        <x:v>60</x:v>
      </x:c>
      <x:c r="G10" s="8" t="n">
        <x:v>60</x:v>
      </x:c>
      <x:c r="H10" s="12" t="n">
        <x:v>15</x:v>
      </x:c>
      <x:c r="I10" s="12" t="n">
        <x:v>15</x:v>
      </x:c>
      <x:c r="J10" s="10" t="n">
        <x:f>IF(A10="","",IF(D10&lt;=C10,1,0))</x:f>
        <x:v>1</x:v>
      </x:c>
      <x:c r="K10" s="13" t="n">
        <x:f>IF(A10="","",IFERROR(G10/F10,""))</x:f>
        <x:v>1</x:v>
      </x:c>
      <x:c r="L10" s="10" t="n">
        <x:f>IF(A10="","",IF(I10&lt;=H10,1,0))</x:f>
        <x:v>1</x:v>
      </x:c>
      <x:c r="M10" s="14" t="n">
        <x:f>IF(A10="","",(I10-H10)*F10)</x:f>
        <x:v>0</x:v>
      </x:c>
      <x:c r="N10" s="10" t="str">
        <x:f>IF(A10="","",IF(OR(B10="",C10="",D10="",E10="",F10="",G10="",H10="",I10="",E10&lt;=0,F10&lt;=0,G10&lt;0,G10&gt;F10,F10&gt;E10,H10&lt;0,I10&lt;0),"CHECK","OK"))</x:f>
        <x:v>OK</x:v>
      </x:c>
      <x:c r="O10" s="14" t="n">
        <x:f>IF(A10="","",H10*F10)</x:f>
        <x:v>900</x:v>
      </x:c>
    </x:row>
    <x:row r="11" ht="24" customHeight="1">
      <x:c r="A11" s="8" t="str">
        <x:v>Beacon Metals</x:v>
      </x:c>
      <x:c r="B11" s="8" t="str">
        <x:v>B-201</x:v>
      </x:c>
      <x:c r="C11" s="11" t="n">
        <x:v>46239</x:v>
      </x:c>
      <x:c r="D11" s="11" t="n">
        <x:v>46239</x:v>
      </x:c>
      <x:c r="E11" s="8" t="n">
        <x:v>100</x:v>
      </x:c>
      <x:c r="F11" s="8" t="n">
        <x:v>100</x:v>
      </x:c>
      <x:c r="G11" s="8" t="n">
        <x:v>98</x:v>
      </x:c>
      <x:c r="H11" s="12" t="n">
        <x:v>25</x:v>
      </x:c>
      <x:c r="I11" s="12" t="n">
        <x:v>25.5</x:v>
      </x:c>
      <x:c r="J11" s="10" t="n">
        <x:f>IF(A11="","",IF(D11&lt;=C11,1,0))</x:f>
        <x:v>1</x:v>
      </x:c>
      <x:c r="K11" s="13" t="n">
        <x:f>IF(A11="","",IFERROR(G11/F11,""))</x:f>
        <x:v>0.98</x:v>
      </x:c>
      <x:c r="L11" s="10" t="n">
        <x:f>IF(A11="","",IF(I11&lt;=H11,1,0))</x:f>
        <x:v>0</x:v>
      </x:c>
      <x:c r="M11" s="14" t="n">
        <x:f>IF(A11="","",(I11-H11)*F11)</x:f>
        <x:v>50</x:v>
      </x:c>
      <x:c r="N11" s="10" t="str">
        <x:f>IF(A11="","",IF(OR(B11="",C11="",D11="",E11="",F11="",G11="",H11="",I11="",E11&lt;=0,F11&lt;=0,G11&lt;0,G11&gt;F11,F11&gt;E11,H11&lt;0,I11&lt;0),"CHECK","OK"))</x:f>
        <x:v>OK</x:v>
      </x:c>
      <x:c r="O11" s="14" t="n">
        <x:f>IF(A11="","",H11*F11)</x:f>
        <x:v>2500</x:v>
      </x:c>
    </x:row>
    <x:row r="12" ht="24" customHeight="1">
      <x:c r="A12" s="8" t="str">
        <x:v>Beacon Metals</x:v>
      </x:c>
      <x:c r="B12" s="8" t="str">
        <x:v>B-202</x:v>
      </x:c>
      <x:c r="C12" s="11" t="n">
        <x:v>46246</x:v>
      </x:c>
      <x:c r="D12" s="11" t="n">
        <x:v>46244</x:v>
      </x:c>
      <x:c r="E12" s="8" t="n">
        <x:v>100</x:v>
      </x:c>
      <x:c r="F12" s="8" t="n">
        <x:v>100</x:v>
      </x:c>
      <x:c r="G12" s="8" t="n">
        <x:v>100</x:v>
      </x:c>
      <x:c r="H12" s="12" t="n">
        <x:v>20</x:v>
      </x:c>
      <x:c r="I12" s="12" t="n">
        <x:v>20</x:v>
      </x:c>
      <x:c r="J12" s="10" t="n">
        <x:f>IF(A12="","",IF(D12&lt;=C12,1,0))</x:f>
        <x:v>1</x:v>
      </x:c>
      <x:c r="K12" s="13" t="n">
        <x:f>IF(A12="","",IFERROR(G12/F12,""))</x:f>
        <x:v>1</x:v>
      </x:c>
      <x:c r="L12" s="10" t="n">
        <x:f>IF(A12="","",IF(I12&lt;=H12,1,0))</x:f>
        <x:v>1</x:v>
      </x:c>
      <x:c r="M12" s="14" t="n">
        <x:f>IF(A12="","",(I12-H12)*F12)</x:f>
        <x:v>0</x:v>
      </x:c>
      <x:c r="N12" s="10" t="str">
        <x:f>IF(A12="","",IF(OR(B12="",C12="",D12="",E12="",F12="",G12="",H12="",I12="",E12&lt;=0,F12&lt;=0,G12&lt;0,G12&gt;F12,F12&gt;E12,H12&lt;0,I12&lt;0),"CHECK","OK"))</x:f>
        <x:v>OK</x:v>
      </x:c>
      <x:c r="O12" s="14" t="n">
        <x:f>IF(A12="","",H12*F12)</x:f>
        <x:v>2000</x:v>
      </x:c>
    </x:row>
    <x:row r="13" ht="24" customHeight="1">
      <x:c r="A13" s="8" t="str">
        <x:v>Beacon Metals</x:v>
      </x:c>
      <x:c r="B13" s="8" t="str">
        <x:v>B-203</x:v>
      </x:c>
      <x:c r="C13" s="11" t="n">
        <x:v>46252</x:v>
      </x:c>
      <x:c r="D13" s="11" t="n">
        <x:v>46255</x:v>
      </x:c>
      <x:c r="E13" s="8" t="n">
        <x:v>80</x:v>
      </x:c>
      <x:c r="F13" s="8" t="n">
        <x:v>80</x:v>
      </x:c>
      <x:c r="G13" s="8" t="n">
        <x:v>78</x:v>
      </x:c>
      <x:c r="H13" s="12" t="n">
        <x:v>30</x:v>
      </x:c>
      <x:c r="I13" s="12" t="n">
        <x:v>30</x:v>
      </x:c>
      <x:c r="J13" s="10" t="n">
        <x:f>IF(A13="","",IF(D13&lt;=C13,1,0))</x:f>
        <x:v>0</x:v>
      </x:c>
      <x:c r="K13" s="13" t="n">
        <x:f>IF(A13="","",IFERROR(G13/F13,""))</x:f>
        <x:v>0.975</x:v>
      </x:c>
      <x:c r="L13" s="10" t="n">
        <x:f>IF(A13="","",IF(I13&lt;=H13,1,0))</x:f>
        <x:v>1</x:v>
      </x:c>
      <x:c r="M13" s="14" t="n">
        <x:f>IF(A13="","",(I13-H13)*F13)</x:f>
        <x:v>0</x:v>
      </x:c>
      <x:c r="N13" s="10" t="str">
        <x:f>IF(A13="","",IF(OR(B13="",C13="",D13="",E13="",F13="",G13="",H13="",I13="",E13&lt;=0,F13&lt;=0,G13&lt;0,G13&gt;F13,F13&gt;E13,H13&lt;0,I13&lt;0),"CHECK","OK"))</x:f>
        <x:v>OK</x:v>
      </x:c>
      <x:c r="O13" s="14" t="n">
        <x:f>IF(A13="","",H13*F13)</x:f>
        <x:v>2400</x:v>
      </x:c>
    </x:row>
    <x:row r="14" ht="24" customHeight="1">
      <x:c r="A14" s="8" t="str">
        <x:v>Beacon Metals</x:v>
      </x:c>
      <x:c r="B14" s="8" t="str">
        <x:v>B-204</x:v>
      </x:c>
      <x:c r="C14" s="11" t="n">
        <x:v>46262</x:v>
      </x:c>
      <x:c r="D14" s="11" t="n">
        <x:v>46261</x:v>
      </x:c>
      <x:c r="E14" s="8" t="n">
        <x:v>120</x:v>
      </x:c>
      <x:c r="F14" s="8" t="n">
        <x:v>120</x:v>
      </x:c>
      <x:c r="G14" s="8" t="n">
        <x:v>118</x:v>
      </x:c>
      <x:c r="H14" s="12" t="n">
        <x:v>15</x:v>
      </x:c>
      <x:c r="I14" s="12" t="n">
        <x:v>15</x:v>
      </x:c>
      <x:c r="J14" s="10" t="n">
        <x:f>IF(A14="","",IF(D14&lt;=C14,1,0))</x:f>
        <x:v>1</x:v>
      </x:c>
      <x:c r="K14" s="13" t="n">
        <x:f>IF(A14="","",IFERROR(G14/F14,""))</x:f>
        <x:v>0.9833333333333333</x:v>
      </x:c>
      <x:c r="L14" s="10" t="n">
        <x:f>IF(A14="","",IF(I14&lt;=H14,1,0))</x:f>
        <x:v>1</x:v>
      </x:c>
      <x:c r="M14" s="14" t="n">
        <x:f>IF(A14="","",(I14-H14)*F14)</x:f>
        <x:v>0</x:v>
      </x:c>
      <x:c r="N14" s="10" t="str">
        <x:f>IF(A14="","",IF(OR(B14="",C14="",D14="",E14="",F14="",G14="",H14="",I14="",E14&lt;=0,F14&lt;=0,G14&lt;0,G14&gt;F14,F14&gt;E14,H14&lt;0,I14&lt;0),"CHECK","OK"))</x:f>
        <x:v>OK</x:v>
      </x:c>
      <x:c r="O14" s="14" t="n">
        <x:f>IF(A14="","",H14*F14)</x:f>
        <x:v>1800</x:v>
      </x:c>
    </x:row>
    <x:row r="15" ht="24" customHeight="1">
      <x:c r="A15" s="8" t="str">
        <x:v>Crest Plastics</x:v>
      </x:c>
      <x:c r="B15" s="8" t="str">
        <x:v>C-301</x:v>
      </x:c>
      <x:c r="C15" s="11" t="n">
        <x:v>46238</x:v>
      </x:c>
      <x:c r="D15" s="11" t="n">
        <x:v>46240</x:v>
      </x:c>
      <x:c r="E15" s="8" t="n">
        <x:v>100</x:v>
      </x:c>
      <x:c r="F15" s="8" t="n">
        <x:v>100</x:v>
      </x:c>
      <x:c r="G15" s="8" t="n">
        <x:v>95</x:v>
      </x:c>
      <x:c r="H15" s="12" t="n">
        <x:v>8</x:v>
      </x:c>
      <x:c r="I15" s="12" t="n">
        <x:v>8.2</x:v>
      </x:c>
      <x:c r="J15" s="10" t="n">
        <x:f>IF(A15="","",IF(D15&lt;=C15,1,0))</x:f>
        <x:v>0</x:v>
      </x:c>
      <x:c r="K15" s="13" t="n">
        <x:f>IF(A15="","",IFERROR(G15/F15,""))</x:f>
        <x:v>0.95</x:v>
      </x:c>
      <x:c r="L15" s="10" t="n">
        <x:f>IF(A15="","",IF(I15&lt;=H15,1,0))</x:f>
        <x:v>0</x:v>
      </x:c>
      <x:c r="M15" s="14" t="n">
        <x:f>IF(A15="","",(I15-H15)*F15)</x:f>
        <x:v>19.99999999999993</x:v>
      </x:c>
      <x:c r="N15" s="10" t="str">
        <x:f>IF(A15="","",IF(OR(B15="",C15="",D15="",E15="",F15="",G15="",H15="",I15="",E15&lt;=0,F15&lt;=0,G15&lt;0,G15&gt;F15,F15&gt;E15,H15&lt;0,I15&lt;0),"CHECK","OK"))</x:f>
        <x:v>OK</x:v>
      </x:c>
      <x:c r="O15" s="14" t="n">
        <x:f>IF(A15="","",H15*F15)</x:f>
        <x:v>800</x:v>
      </x:c>
    </x:row>
    <x:row r="16" ht="24" customHeight="1">
      <x:c r="A16" s="8" t="str">
        <x:v>Crest Plastics</x:v>
      </x:c>
      <x:c r="B16" s="8" t="str">
        <x:v>C-302</x:v>
      </x:c>
      <x:c r="C16" s="11" t="n">
        <x:v>46246</x:v>
      </x:c>
      <x:c r="D16" s="11" t="n">
        <x:v>46246</x:v>
      </x:c>
      <x:c r="E16" s="8" t="n">
        <x:v>80</x:v>
      </x:c>
      <x:c r="F16" s="8" t="n">
        <x:v>80</x:v>
      </x:c>
      <x:c r="G16" s="8" t="n">
        <x:v>75</x:v>
      </x:c>
      <x:c r="H16" s="12" t="n">
        <x:v>10</x:v>
      </x:c>
      <x:c r="I16" s="12" t="n">
        <x:v>10</x:v>
      </x:c>
      <x:c r="J16" s="10" t="n">
        <x:f>IF(A16="","",IF(D16&lt;=C16,1,0))</x:f>
        <x:v>1</x:v>
      </x:c>
      <x:c r="K16" s="13" t="n">
        <x:f>IF(A16="","",IFERROR(G16/F16,""))</x:f>
        <x:v>0.9375</x:v>
      </x:c>
      <x:c r="L16" s="10" t="n">
        <x:f>IF(A16="","",IF(I16&lt;=H16,1,0))</x:f>
        <x:v>1</x:v>
      </x:c>
      <x:c r="M16" s="14" t="n">
        <x:f>IF(A16="","",(I16-H16)*F16)</x:f>
        <x:v>0</x:v>
      </x:c>
      <x:c r="N16" s="10" t="str">
        <x:f>IF(A16="","",IF(OR(B16="",C16="",D16="",E16="",F16="",G16="",H16="",I16="",E16&lt;=0,F16&lt;=0,G16&lt;0,G16&gt;F16,F16&gt;E16,H16&lt;0,I16&lt;0),"CHECK","OK"))</x:f>
        <x:v>OK</x:v>
      </x:c>
      <x:c r="O16" s="14" t="n">
        <x:f>IF(A16="","",H16*F16)</x:f>
        <x:v>800</x:v>
      </x:c>
    </x:row>
    <x:row r="17" ht="24" customHeight="1">
      <x:c r="A17" s="8" t="str">
        <x:v>Crest Plastics</x:v>
      </x:c>
      <x:c r="B17" s="8" t="str">
        <x:v>C-303</x:v>
      </x:c>
      <x:c r="C17" s="11" t="n">
        <x:v>46254</x:v>
      </x:c>
      <x:c r="D17" s="11" t="n">
        <x:v>46259</x:v>
      </x:c>
      <x:c r="E17" s="8" t="n">
        <x:v>90</x:v>
      </x:c>
      <x:c r="F17" s="8" t="n">
        <x:v>90</x:v>
      </x:c>
      <x:c r="G17" s="8" t="n">
        <x:v>85</x:v>
      </x:c>
      <x:c r="H17" s="12" t="n">
        <x:v>9</x:v>
      </x:c>
      <x:c r="I17" s="12" t="n">
        <x:v>9.3</x:v>
      </x:c>
      <x:c r="J17" s="10" t="n">
        <x:f>IF(A17="","",IF(D17&lt;=C17,1,0))</x:f>
        <x:v>0</x:v>
      </x:c>
      <x:c r="K17" s="13" t="n">
        <x:f>IF(A17="","",IFERROR(G17/F17,""))</x:f>
        <x:v>0.9444444444444444</x:v>
      </x:c>
      <x:c r="L17" s="10" t="n">
        <x:f>IF(A17="","",IF(I17&lt;=H17,1,0))</x:f>
        <x:v>0</x:v>
      </x:c>
      <x:c r="M17" s="14" t="n">
        <x:f>IF(A17="","",(I17-H17)*F17)</x:f>
        <x:v>27.000000000000064</x:v>
      </x:c>
      <x:c r="N17" s="10" t="str">
        <x:f>IF(A17="","",IF(OR(B17="",C17="",D17="",E17="",F17="",G17="",H17="",I17="",E17&lt;=0,F17&lt;=0,G17&lt;0,G17&gt;F17,F17&gt;E17,H17&lt;0,I17&lt;0),"CHECK","OK"))</x:f>
        <x:v>OK</x:v>
      </x:c>
      <x:c r="O17" s="14" t="n">
        <x:f>IF(A17="","",H17*F17)</x:f>
        <x:v>810</x:v>
      </x:c>
    </x:row>
    <x:row r="18" ht="24" customHeight="1">
      <x:c r="A18" s="8" t="str">
        <x:v>Crest Plastics</x:v>
      </x:c>
      <x:c r="B18" s="8" t="str">
        <x:v>C-304</x:v>
      </x:c>
      <x:c r="C18" s="11" t="n">
        <x:v>46263</x:v>
      </x:c>
      <x:c r="D18" s="11" t="n">
        <x:v>46262</x:v>
      </x:c>
      <x:c r="E18" s="8" t="n">
        <x:v>110</x:v>
      </x:c>
      <x:c r="F18" s="8" t="n">
        <x:v>110</x:v>
      </x:c>
      <x:c r="G18" s="8" t="n">
        <x:v>108</x:v>
      </x:c>
      <x:c r="H18" s="12" t="n">
        <x:v>7</x:v>
      </x:c>
      <x:c r="I18" s="12" t="n">
        <x:v>7</x:v>
      </x:c>
      <x:c r="J18" s="10" t="n">
        <x:f>IF(A18="","",IF(D18&lt;=C18,1,0))</x:f>
        <x:v>1</x:v>
      </x:c>
      <x:c r="K18" s="13" t="n">
        <x:f>IF(A18="","",IFERROR(G18/F18,""))</x:f>
        <x:v>0.9818181818181818</x:v>
      </x:c>
      <x:c r="L18" s="10" t="n">
        <x:f>IF(A18="","",IF(I18&lt;=H18,1,0))</x:f>
        <x:v>1</x:v>
      </x:c>
      <x:c r="M18" s="14" t="n">
        <x:f>IF(A18="","",(I18-H18)*F18)</x:f>
        <x:v>0</x:v>
      </x:c>
      <x:c r="N18" s="10" t="str">
        <x:f>IF(A18="","",IF(OR(B18="",C18="",D18="",E18="",F18="",G18="",H18="",I18="",E18&lt;=0,F18&lt;=0,G18&lt;0,G18&gt;F18,F18&gt;E18,H18&lt;0,I18&lt;0),"CHECK","OK"))</x:f>
        <x:v>OK</x:v>
      </x:c>
      <x:c r="O18" s="14" t="n">
        <x:f>IF(A18="","",H18*F18)</x:f>
        <x:v>770</x:v>
      </x:c>
    </x:row>
    <x:row r="19" ht="24" customHeight="1">
      <x:c r="A19" s="8"/>
      <x:c r="B19" s="8"/>
      <x:c r="C19" s="11"/>
      <x:c r="D19" s="11"/>
      <x:c r="E19" s="8"/>
      <x:c r="F19" s="8"/>
      <x:c r="G19" s="8"/>
      <x:c r="H19" s="12"/>
      <x:c r="I19" s="12"/>
      <x:c r="J19" s="10" t="str">
        <x:f>IF(A19="","",IF(D19&lt;=C19,1,0))</x:f>
      </x:c>
      <x:c r="K19" s="13" t="str">
        <x:f>IF(A19="","",IFERROR(G19/F19,""))</x:f>
      </x:c>
      <x:c r="L19" s="10" t="str">
        <x:f>IF(A19="","",IF(I19&lt;=H19,1,0))</x:f>
      </x:c>
      <x:c r="M19" s="14" t="str">
        <x:f>IF(A19="","",(I19-H19)*F19)</x:f>
      </x:c>
      <x:c r="N19" s="10" t="str">
        <x:f>IF(A19="","",IF(OR(B19="",C19="",D19="",E19="",F19="",G19="",H19="",I19="",E19&lt;=0,F19&lt;=0,G19&lt;0,G19&gt;F19,F19&gt;E19,H19&lt;0,I19&lt;0),"CHECK","OK"))</x:f>
      </x:c>
      <x:c r="O19" s="14" t="str">
        <x:f>IF(A19="","",H19*F19)</x:f>
      </x:c>
    </x:row>
    <x:row r="20" ht="24" customHeight="1">
      <x:c r="A20" s="8"/>
      <x:c r="B20" s="8"/>
      <x:c r="C20" s="11"/>
      <x:c r="D20" s="11"/>
      <x:c r="E20" s="8"/>
      <x:c r="F20" s="8"/>
      <x:c r="G20" s="8"/>
      <x:c r="H20" s="12"/>
      <x:c r="I20" s="12"/>
      <x:c r="J20" s="10" t="str">
        <x:f>IF(A20="","",IF(D20&lt;=C20,1,0))</x:f>
      </x:c>
      <x:c r="K20" s="13" t="str">
        <x:f>IF(A20="","",IFERROR(G20/F20,""))</x:f>
      </x:c>
      <x:c r="L20" s="10" t="str">
        <x:f>IF(A20="","",IF(I20&lt;=H20,1,0))</x:f>
      </x:c>
      <x:c r="M20" s="14" t="str">
        <x:f>IF(A20="","",(I20-H20)*F20)</x:f>
      </x:c>
      <x:c r="N20" s="10" t="str">
        <x:f>IF(A20="","",IF(OR(B20="",C20="",D20="",E20="",F20="",G20="",H20="",I20="",E20&lt;=0,F20&lt;=0,G20&lt;0,G20&gt;F20,F20&gt;E20,H20&lt;0,I20&lt;0),"CHECK","OK"))</x:f>
      </x:c>
      <x:c r="O20" s="14" t="str">
        <x:f>IF(A20="","",H20*F20)</x:f>
      </x:c>
    </x:row>
    <x:row r="21" ht="24" customHeight="1">
      <x:c r="A21" s="8"/>
      <x:c r="B21" s="8"/>
      <x:c r="C21" s="11"/>
      <x:c r="D21" s="11"/>
      <x:c r="E21" s="8"/>
      <x:c r="F21" s="8"/>
      <x:c r="G21" s="8"/>
      <x:c r="H21" s="12"/>
      <x:c r="I21" s="12"/>
      <x:c r="J21" s="10" t="str">
        <x:f>IF(A21="","",IF(D21&lt;=C21,1,0))</x:f>
      </x:c>
      <x:c r="K21" s="13" t="str">
        <x:f>IF(A21="","",IFERROR(G21/F21,""))</x:f>
      </x:c>
      <x:c r="L21" s="10" t="str">
        <x:f>IF(A21="","",IF(I21&lt;=H21,1,0))</x:f>
      </x:c>
      <x:c r="M21" s="14" t="str">
        <x:f>IF(A21="","",(I21-H21)*F21)</x:f>
      </x:c>
      <x:c r="N21" s="10" t="str">
        <x:f>IF(A21="","",IF(OR(B21="",C21="",D21="",E21="",F21="",G21="",H21="",I21="",E21&lt;=0,F21&lt;=0,G21&lt;0,G21&gt;F21,F21&gt;E21,H21&lt;0,I21&lt;0),"CHECK","OK"))</x:f>
      </x:c>
      <x:c r="O21" s="14" t="str">
        <x:f>IF(A21="","",H21*F21)</x:f>
      </x:c>
    </x:row>
    <x:row r="22" ht="24" customHeight="1">
      <x:c r="A22" s="8"/>
      <x:c r="B22" s="8"/>
      <x:c r="C22" s="11"/>
      <x:c r="D22" s="11"/>
      <x:c r="E22" s="8"/>
      <x:c r="F22" s="8"/>
      <x:c r="G22" s="8"/>
      <x:c r="H22" s="12"/>
      <x:c r="I22" s="12"/>
      <x:c r="J22" s="10" t="str">
        <x:f>IF(A22="","",IF(D22&lt;=C22,1,0))</x:f>
      </x:c>
      <x:c r="K22" s="13" t="str">
        <x:f>IF(A22="","",IFERROR(G22/F22,""))</x:f>
      </x:c>
      <x:c r="L22" s="10" t="str">
        <x:f>IF(A22="","",IF(I22&lt;=H22,1,0))</x:f>
      </x:c>
      <x:c r="M22" s="14" t="str">
        <x:f>IF(A22="","",(I22-H22)*F22)</x:f>
      </x:c>
      <x:c r="N22" s="10" t="str">
        <x:f>IF(A22="","",IF(OR(B22="",C22="",D22="",E22="",F22="",G22="",H22="",I22="",E22&lt;=0,F22&lt;=0,G22&lt;0,G22&gt;F22,F22&gt;E22,H22&lt;0,I22&lt;0),"CHECK","OK"))</x:f>
      </x:c>
      <x:c r="O22" s="14" t="str">
        <x:f>IF(A22="","",H22*F22)</x:f>
      </x:c>
    </x:row>
    <x:row r="23" ht="24" customHeight="1">
      <x:c r="A23" s="8"/>
      <x:c r="B23" s="8"/>
      <x:c r="C23" s="11"/>
      <x:c r="D23" s="11"/>
      <x:c r="E23" s="8"/>
      <x:c r="F23" s="8"/>
      <x:c r="G23" s="8"/>
      <x:c r="H23" s="12"/>
      <x:c r="I23" s="12"/>
      <x:c r="J23" s="10" t="str">
        <x:f>IF(A23="","",IF(D23&lt;=C23,1,0))</x:f>
      </x:c>
      <x:c r="K23" s="13" t="str">
        <x:f>IF(A23="","",IFERROR(G23/F23,""))</x:f>
      </x:c>
      <x:c r="L23" s="10" t="str">
        <x:f>IF(A23="","",IF(I23&lt;=H23,1,0))</x:f>
      </x:c>
      <x:c r="M23" s="14" t="str">
        <x:f>IF(A23="","",(I23-H23)*F23)</x:f>
      </x:c>
      <x:c r="N23" s="10" t="str">
        <x:f>IF(A23="","",IF(OR(B23="",C23="",D23="",E23="",F23="",G23="",H23="",I23="",E23&lt;=0,F23&lt;=0,G23&lt;0,G23&gt;F23,F23&gt;E23,H23&lt;0,I23&lt;0),"CHECK","OK"))</x:f>
      </x:c>
      <x:c r="O23" s="14" t="str">
        <x:f>IF(A23="","",H23*F23)</x:f>
      </x:c>
    </x:row>
    <x:row r="24" ht="24" customHeight="1">
      <x:c r="A24" s="8"/>
      <x:c r="B24" s="8"/>
      <x:c r="C24" s="11"/>
      <x:c r="D24" s="11"/>
      <x:c r="E24" s="8"/>
      <x:c r="F24" s="8"/>
      <x:c r="G24" s="8"/>
      <x:c r="H24" s="12"/>
      <x:c r="I24" s="12"/>
      <x:c r="J24" s="10" t="str">
        <x:f>IF(A24="","",IF(D24&lt;=C24,1,0))</x:f>
      </x:c>
      <x:c r="K24" s="13" t="str">
        <x:f>IF(A24="","",IFERROR(G24/F24,""))</x:f>
      </x:c>
      <x:c r="L24" s="10" t="str">
        <x:f>IF(A24="","",IF(I24&lt;=H24,1,0))</x:f>
      </x:c>
      <x:c r="M24" s="14" t="str">
        <x:f>IF(A24="","",(I24-H24)*F24)</x:f>
      </x:c>
      <x:c r="N24" s="10" t="str">
        <x:f>IF(A24="","",IF(OR(B24="",C24="",D24="",E24="",F24="",G24="",H24="",I24="",E24&lt;=0,F24&lt;=0,G24&lt;0,G24&gt;F24,F24&gt;E24,H24&lt;0,I24&lt;0),"CHECK","OK"))</x:f>
      </x:c>
      <x:c r="O24" s="14" t="str">
        <x:f>IF(A24="","",H24*F24)</x:f>
      </x:c>
    </x:row>
    <x:row r="25" ht="24" customHeight="1">
      <x:c r="A25" s="8"/>
      <x:c r="B25" s="8"/>
      <x:c r="C25" s="11"/>
      <x:c r="D25" s="11"/>
      <x:c r="E25" s="8"/>
      <x:c r="F25" s="8"/>
      <x:c r="G25" s="8"/>
      <x:c r="H25" s="12"/>
      <x:c r="I25" s="12"/>
      <x:c r="J25" s="10" t="str">
        <x:f>IF(A25="","",IF(D25&lt;=C25,1,0))</x:f>
      </x:c>
      <x:c r="K25" s="13" t="str">
        <x:f>IF(A25="","",IFERROR(G25/F25,""))</x:f>
      </x:c>
      <x:c r="L25" s="10" t="str">
        <x:f>IF(A25="","",IF(I25&lt;=H25,1,0))</x:f>
      </x:c>
      <x:c r="M25" s="14" t="str">
        <x:f>IF(A25="","",(I25-H25)*F25)</x:f>
      </x:c>
      <x:c r="N25" s="10" t="str">
        <x:f>IF(A25="","",IF(OR(B25="",C25="",D25="",E25="",F25="",G25="",H25="",I25="",E25&lt;=0,F25&lt;=0,G25&lt;0,G25&gt;F25,F25&gt;E25,H25&lt;0,I25&lt;0),"CHECK","OK"))</x:f>
      </x:c>
      <x:c r="O25" s="14" t="str">
        <x:f>IF(A25="","",H25*F25)</x:f>
      </x:c>
    </x:row>
    <x:row r="26" ht="24" customHeight="1">
      <x:c r="A26" s="8"/>
      <x:c r="B26" s="8"/>
      <x:c r="C26" s="11"/>
      <x:c r="D26" s="11"/>
      <x:c r="E26" s="8"/>
      <x:c r="F26" s="8"/>
      <x:c r="G26" s="8"/>
      <x:c r="H26" s="12"/>
      <x:c r="I26" s="12"/>
      <x:c r="J26" s="10" t="str">
        <x:f>IF(A26="","",IF(D26&lt;=C26,1,0))</x:f>
      </x:c>
      <x:c r="K26" s="13" t="str">
        <x:f>IF(A26="","",IFERROR(G26/F26,""))</x:f>
      </x:c>
      <x:c r="L26" s="10" t="str">
        <x:f>IF(A26="","",IF(I26&lt;=H26,1,0))</x:f>
      </x:c>
      <x:c r="M26" s="14" t="str">
        <x:f>IF(A26="","",(I26-H26)*F26)</x:f>
      </x:c>
      <x:c r="N26" s="10" t="str">
        <x:f>IF(A26="","",IF(OR(B26="",C26="",D26="",E26="",F26="",G26="",H26="",I26="",E26&lt;=0,F26&lt;=0,G26&lt;0,G26&gt;F26,F26&gt;E26,H26&lt;0,I26&lt;0),"CHECK","OK"))</x:f>
      </x:c>
      <x:c r="O26" s="14" t="str">
        <x:f>IF(A26="","",H26*F26)</x:f>
      </x:c>
    </x:row>
    <x:row r="27" ht="24" customHeight="1">
      <x:c r="A27" s="8"/>
      <x:c r="B27" s="8"/>
      <x:c r="C27" s="11"/>
      <x:c r="D27" s="11"/>
      <x:c r="E27" s="8"/>
      <x:c r="F27" s="8"/>
      <x:c r="G27" s="8"/>
      <x:c r="H27" s="12"/>
      <x:c r="I27" s="12"/>
      <x:c r="J27" s="10" t="str">
        <x:f>IF(A27="","",IF(D27&lt;=C27,1,0))</x:f>
      </x:c>
      <x:c r="K27" s="13" t="str">
        <x:f>IF(A27="","",IFERROR(G27/F27,""))</x:f>
      </x:c>
      <x:c r="L27" s="10" t="str">
        <x:f>IF(A27="","",IF(I27&lt;=H27,1,0))</x:f>
      </x:c>
      <x:c r="M27" s="14" t="str">
        <x:f>IF(A27="","",(I27-H27)*F27)</x:f>
      </x:c>
      <x:c r="N27" s="10" t="str">
        <x:f>IF(A27="","",IF(OR(B27="",C27="",D27="",E27="",F27="",G27="",H27="",I27="",E27&lt;=0,F27&lt;=0,G27&lt;0,G27&gt;F27,F27&gt;E27,H27&lt;0,I27&lt;0),"CHECK","OK"))</x:f>
      </x:c>
      <x:c r="O27" s="14" t="str">
        <x:f>IF(A27="","",H27*F27)</x:f>
      </x:c>
    </x:row>
    <x:row r="28" ht="24" customHeight="1">
      <x:c r="A28" s="8"/>
      <x:c r="B28" s="8"/>
      <x:c r="C28" s="11"/>
      <x:c r="D28" s="11"/>
      <x:c r="E28" s="8"/>
      <x:c r="F28" s="8"/>
      <x:c r="G28" s="8"/>
      <x:c r="H28" s="12"/>
      <x:c r="I28" s="12"/>
      <x:c r="J28" s="10" t="str">
        <x:f>IF(A28="","",IF(D28&lt;=C28,1,0))</x:f>
      </x:c>
      <x:c r="K28" s="13" t="str">
        <x:f>IF(A28="","",IFERROR(G28/F28,""))</x:f>
      </x:c>
      <x:c r="L28" s="10" t="str">
        <x:f>IF(A28="","",IF(I28&lt;=H28,1,0))</x:f>
      </x:c>
      <x:c r="M28" s="14" t="str">
        <x:f>IF(A28="","",(I28-H28)*F28)</x:f>
      </x:c>
      <x:c r="N28" s="10" t="str">
        <x:f>IF(A28="","",IF(OR(B28="",C28="",D28="",E28="",F28="",G28="",H28="",I28="",E28&lt;=0,F28&lt;=0,G28&lt;0,G28&gt;F28,F28&gt;E28,H28&lt;0,I28&lt;0),"CHECK","OK"))</x:f>
      </x:c>
      <x:c r="O28" s="14" t="str">
        <x:f>IF(A28="","",H28*F28)</x:f>
      </x:c>
    </x:row>
    <x:row r="29" ht="24" customHeight="1">
      <x:c r="A29" s="8"/>
      <x:c r="B29" s="8"/>
      <x:c r="C29" s="11"/>
      <x:c r="D29" s="11"/>
      <x:c r="E29" s="8"/>
      <x:c r="F29" s="8"/>
      <x:c r="G29" s="8"/>
      <x:c r="H29" s="12"/>
      <x:c r="I29" s="12"/>
      <x:c r="J29" s="10" t="str">
        <x:f>IF(A29="","",IF(D29&lt;=C29,1,0))</x:f>
      </x:c>
      <x:c r="K29" s="13" t="str">
        <x:f>IF(A29="","",IFERROR(G29/F29,""))</x:f>
      </x:c>
      <x:c r="L29" s="10" t="str">
        <x:f>IF(A29="","",IF(I29&lt;=H29,1,0))</x:f>
      </x:c>
      <x:c r="M29" s="14" t="str">
        <x:f>IF(A29="","",(I29-H29)*F29)</x:f>
      </x:c>
      <x:c r="N29" s="10" t="str">
        <x:f>IF(A29="","",IF(OR(B29="",C29="",D29="",E29="",F29="",G29="",H29="",I29="",E29&lt;=0,F29&lt;=0,G29&lt;0,G29&gt;F29,F29&gt;E29,H29&lt;0,I29&lt;0),"CHECK","OK"))</x:f>
      </x:c>
      <x:c r="O29" s="14" t="str">
        <x:f>IF(A29="","",H29*F29)</x:f>
      </x:c>
    </x:row>
    <x:row r="30" ht="24" customHeight="1">
      <x:c r="A30" s="8"/>
      <x:c r="B30" s="8"/>
      <x:c r="C30" s="11"/>
      <x:c r="D30" s="11"/>
      <x:c r="E30" s="8"/>
      <x:c r="F30" s="8"/>
      <x:c r="G30" s="8"/>
      <x:c r="H30" s="12"/>
      <x:c r="I30" s="12"/>
      <x:c r="J30" s="10" t="str">
        <x:f>IF(A30="","",IF(D30&lt;=C30,1,0))</x:f>
      </x:c>
      <x:c r="K30" s="13" t="str">
        <x:f>IF(A30="","",IFERROR(G30/F30,""))</x:f>
      </x:c>
      <x:c r="L30" s="10" t="str">
        <x:f>IF(A30="","",IF(I30&lt;=H30,1,0))</x:f>
      </x:c>
      <x:c r="M30" s="14" t="str">
        <x:f>IF(A30="","",(I30-H30)*F30)</x:f>
      </x:c>
      <x:c r="N30" s="10" t="str">
        <x:f>IF(A30="","",IF(OR(B30="",C30="",D30="",E30="",F30="",G30="",H30="",I30="",E30&lt;=0,F30&lt;=0,G30&lt;0,G30&gt;F30,F30&gt;E30,H30&lt;0,I30&lt;0),"CHECK","OK"))</x:f>
      </x:c>
      <x:c r="O30" s="14" t="str">
        <x:f>IF(A30="","",H30*F30)</x:f>
      </x:c>
    </x:row>
    <x:row r="31" ht="24" customHeight="1">
      <x:c r="A31" s="8"/>
      <x:c r="B31" s="8"/>
      <x:c r="C31" s="11"/>
      <x:c r="D31" s="11"/>
      <x:c r="E31" s="8"/>
      <x:c r="F31" s="8"/>
      <x:c r="G31" s="8"/>
      <x:c r="H31" s="12"/>
      <x:c r="I31" s="12"/>
      <x:c r="J31" s="10" t="str">
        <x:f>IF(A31="","",IF(D31&lt;=C31,1,0))</x:f>
      </x:c>
      <x:c r="K31" s="13" t="str">
        <x:f>IF(A31="","",IFERROR(G31/F31,""))</x:f>
      </x:c>
      <x:c r="L31" s="10" t="str">
        <x:f>IF(A31="","",IF(I31&lt;=H31,1,0))</x:f>
      </x:c>
      <x:c r="M31" s="14" t="str">
        <x:f>IF(A31="","",(I31-H31)*F31)</x:f>
      </x:c>
      <x:c r="N31" s="10" t="str">
        <x:f>IF(A31="","",IF(OR(B31="",C31="",D31="",E31="",F31="",G31="",H31="",I31="",E31&lt;=0,F31&lt;=0,G31&lt;0,G31&gt;F31,F31&gt;E31,H31&lt;0,I31&lt;0),"CHECK","OK"))</x:f>
      </x:c>
      <x:c r="O31" s="14" t="str">
        <x:f>IF(A31="","",H31*F31)</x:f>
      </x:c>
    </x:row>
    <x:row r="32" ht="24" customHeight="1">
      <x:c r="A32" s="8"/>
      <x:c r="B32" s="8"/>
      <x:c r="C32" s="11"/>
      <x:c r="D32" s="11"/>
      <x:c r="E32" s="8"/>
      <x:c r="F32" s="8"/>
      <x:c r="G32" s="8"/>
      <x:c r="H32" s="12"/>
      <x:c r="I32" s="12"/>
      <x:c r="J32" s="10" t="str">
        <x:f>IF(A32="","",IF(D32&lt;=C32,1,0))</x:f>
      </x:c>
      <x:c r="K32" s="13" t="str">
        <x:f>IF(A32="","",IFERROR(G32/F32,""))</x:f>
      </x:c>
      <x:c r="L32" s="10" t="str">
        <x:f>IF(A32="","",IF(I32&lt;=H32,1,0))</x:f>
      </x:c>
      <x:c r="M32" s="14" t="str">
        <x:f>IF(A32="","",(I32-H32)*F32)</x:f>
      </x:c>
      <x:c r="N32" s="10" t="str">
        <x:f>IF(A32="","",IF(OR(B32="",C32="",D32="",E32="",F32="",G32="",H32="",I32="",E32&lt;=0,F32&lt;=0,G32&lt;0,G32&gt;F32,F32&gt;E32,H32&lt;0,I32&lt;0),"CHECK","OK"))</x:f>
      </x:c>
      <x:c r="O32" s="14" t="str">
        <x:f>IF(A32="","",H32*F32)</x:f>
      </x:c>
    </x:row>
    <x:row r="33" ht="24" customHeight="1">
      <x:c r="A33" s="8"/>
      <x:c r="B33" s="8"/>
      <x:c r="C33" s="11"/>
      <x:c r="D33" s="11"/>
      <x:c r="E33" s="8"/>
      <x:c r="F33" s="8"/>
      <x:c r="G33" s="8"/>
      <x:c r="H33" s="12"/>
      <x:c r="I33" s="12"/>
      <x:c r="J33" s="10" t="str">
        <x:f>IF(A33="","",IF(D33&lt;=C33,1,0))</x:f>
      </x:c>
      <x:c r="K33" s="13" t="str">
        <x:f>IF(A33="","",IFERROR(G33/F33,""))</x:f>
      </x:c>
      <x:c r="L33" s="10" t="str">
        <x:f>IF(A33="","",IF(I33&lt;=H33,1,0))</x:f>
      </x:c>
      <x:c r="M33" s="14" t="str">
        <x:f>IF(A33="","",(I33-H33)*F33)</x:f>
      </x:c>
      <x:c r="N33" s="10" t="str">
        <x:f>IF(A33="","",IF(OR(B33="",C33="",D33="",E33="",F33="",G33="",H33="",I33="",E33&lt;=0,F33&lt;=0,G33&lt;0,G33&gt;F33,F33&gt;E33,H33&lt;0,I33&lt;0),"CHECK","OK"))</x:f>
      </x:c>
      <x:c r="O33" s="14" t="str">
        <x:f>IF(A33="","",H33*F33)</x:f>
      </x:c>
    </x:row>
    <x:row r="34" ht="24" customHeight="1">
      <x:c r="A34" s="8"/>
      <x:c r="B34" s="8"/>
      <x:c r="C34" s="11"/>
      <x:c r="D34" s="11"/>
      <x:c r="E34" s="8"/>
      <x:c r="F34" s="8"/>
      <x:c r="G34" s="8"/>
      <x:c r="H34" s="12"/>
      <x:c r="I34" s="12"/>
      <x:c r="J34" s="10" t="str">
        <x:f>IF(A34="","",IF(D34&lt;=C34,1,0))</x:f>
      </x:c>
      <x:c r="K34" s="13" t="str">
        <x:f>IF(A34="","",IFERROR(G34/F34,""))</x:f>
      </x:c>
      <x:c r="L34" s="10" t="str">
        <x:f>IF(A34="","",IF(I34&lt;=H34,1,0))</x:f>
      </x:c>
      <x:c r="M34" s="14" t="str">
        <x:f>IF(A34="","",(I34-H34)*F34)</x:f>
      </x:c>
      <x:c r="N34" s="10" t="str">
        <x:f>IF(A34="","",IF(OR(B34="",C34="",D34="",E34="",F34="",G34="",H34="",I34="",E34&lt;=0,F34&lt;=0,G34&lt;0,G34&gt;F34,F34&gt;E34,H34&lt;0,I34&lt;0),"CHECK","OK"))</x:f>
      </x:c>
      <x:c r="O34" s="14" t="str">
        <x:f>IF(A34="","",H34*F34)</x:f>
      </x:c>
    </x:row>
    <x:row r="35" ht="24" customHeight="1">
      <x:c r="A35" s="8"/>
      <x:c r="B35" s="8"/>
      <x:c r="C35" s="11"/>
      <x:c r="D35" s="11"/>
      <x:c r="E35" s="8"/>
      <x:c r="F35" s="8"/>
      <x:c r="G35" s="8"/>
      <x:c r="H35" s="12"/>
      <x:c r="I35" s="12"/>
      <x:c r="J35" s="10" t="str">
        <x:f>IF(A35="","",IF(D35&lt;=C35,1,0))</x:f>
      </x:c>
      <x:c r="K35" s="13" t="str">
        <x:f>IF(A35="","",IFERROR(G35/F35,""))</x:f>
      </x:c>
      <x:c r="L35" s="10" t="str">
        <x:f>IF(A35="","",IF(I35&lt;=H35,1,0))</x:f>
      </x:c>
      <x:c r="M35" s="14" t="str">
        <x:f>IF(A35="","",(I35-H35)*F35)</x:f>
      </x:c>
      <x:c r="N35" s="10" t="str">
        <x:f>IF(A35="","",IF(OR(B35="",C35="",D35="",E35="",F35="",G35="",H35="",I35="",E35&lt;=0,F35&lt;=0,G35&lt;0,G35&gt;F35,F35&gt;E35,H35&lt;0,I35&lt;0),"CHECK","OK"))</x:f>
      </x:c>
      <x:c r="O35" s="14" t="str">
        <x:f>IF(A35="","",H35*F35)</x:f>
      </x:c>
    </x:row>
    <x:row r="36" ht="24" customHeight="1">
      <x:c r="A36" s="8"/>
      <x:c r="B36" s="8"/>
      <x:c r="C36" s="11"/>
      <x:c r="D36" s="11"/>
      <x:c r="E36" s="8"/>
      <x:c r="F36" s="8"/>
      <x:c r="G36" s="8"/>
      <x:c r="H36" s="12"/>
      <x:c r="I36" s="12"/>
      <x:c r="J36" s="10" t="str">
        <x:f>IF(A36="","",IF(D36&lt;=C36,1,0))</x:f>
      </x:c>
      <x:c r="K36" s="13" t="str">
        <x:f>IF(A36="","",IFERROR(G36/F36,""))</x:f>
      </x:c>
      <x:c r="L36" s="10" t="str">
        <x:f>IF(A36="","",IF(I36&lt;=H36,1,0))</x:f>
      </x:c>
      <x:c r="M36" s="14" t="str">
        <x:f>IF(A36="","",(I36-H36)*F36)</x:f>
      </x:c>
      <x:c r="N36" s="10" t="str">
        <x:f>IF(A36="","",IF(OR(B36="",C36="",D36="",E36="",F36="",G36="",H36="",I36="",E36&lt;=0,F36&lt;=0,G36&lt;0,G36&gt;F36,F36&gt;E36,H36&lt;0,I36&lt;0),"CHECK","OK"))</x:f>
      </x:c>
      <x:c r="O36" s="14" t="str">
        <x:f>IF(A36="","",H36*F36)</x:f>
      </x:c>
    </x:row>
    <x:row r="37" ht="24" customHeight="1">
      <x:c r="A37" s="8"/>
      <x:c r="B37" s="8"/>
      <x:c r="C37" s="11"/>
      <x:c r="D37" s="11"/>
      <x:c r="E37" s="8"/>
      <x:c r="F37" s="8"/>
      <x:c r="G37" s="8"/>
      <x:c r="H37" s="12"/>
      <x:c r="I37" s="12"/>
      <x:c r="J37" s="10" t="str">
        <x:f>IF(A37="","",IF(D37&lt;=C37,1,0))</x:f>
      </x:c>
      <x:c r="K37" s="13" t="str">
        <x:f>IF(A37="","",IFERROR(G37/F37,""))</x:f>
      </x:c>
      <x:c r="L37" s="10" t="str">
        <x:f>IF(A37="","",IF(I37&lt;=H37,1,0))</x:f>
      </x:c>
      <x:c r="M37" s="14" t="str">
        <x:f>IF(A37="","",(I37-H37)*F37)</x:f>
      </x:c>
      <x:c r="N37" s="10" t="str">
        <x:f>IF(A37="","",IF(OR(B37="",C37="",D37="",E37="",F37="",G37="",H37="",I37="",E37&lt;=0,F37&lt;=0,G37&lt;0,G37&gt;F37,F37&gt;E37,H37&lt;0,I37&lt;0),"CHECK","OK"))</x:f>
      </x:c>
      <x:c r="O37" s="14" t="str">
        <x:f>IF(A37="","",H37*F37)</x:f>
      </x:c>
    </x:row>
    <x:row r="38" ht="24" customHeight="1">
      <x:c r="A38" s="8"/>
      <x:c r="B38" s="8"/>
      <x:c r="C38" s="11"/>
      <x:c r="D38" s="11"/>
      <x:c r="E38" s="8"/>
      <x:c r="F38" s="8"/>
      <x:c r="G38" s="8"/>
      <x:c r="H38" s="12"/>
      <x:c r="I38" s="12"/>
      <x:c r="J38" s="10" t="str">
        <x:f>IF(A38="","",IF(D38&lt;=C38,1,0))</x:f>
      </x:c>
      <x:c r="K38" s="13" t="str">
        <x:f>IF(A38="","",IFERROR(G38/F38,""))</x:f>
      </x:c>
      <x:c r="L38" s="10" t="str">
        <x:f>IF(A38="","",IF(I38&lt;=H38,1,0))</x:f>
      </x:c>
      <x:c r="M38" s="14" t="str">
        <x:f>IF(A38="","",(I38-H38)*F38)</x:f>
      </x:c>
      <x:c r="N38" s="10" t="str">
        <x:f>IF(A38="","",IF(OR(B38="",C38="",D38="",E38="",F38="",G38="",H38="",I38="",E38&lt;=0,F38&lt;=0,G38&lt;0,G38&gt;F38,F38&gt;E38,H38&lt;0,I38&lt;0),"CHECK","OK"))</x:f>
      </x:c>
      <x:c r="O38" s="14" t="str">
        <x:f>IF(A38="","",H38*F38)</x:f>
      </x:c>
    </x:row>
    <x:row r="39" ht="24" customHeight="1">
      <x:c r="A39" s="8"/>
      <x:c r="B39" s="8"/>
      <x:c r="C39" s="11"/>
      <x:c r="D39" s="11"/>
      <x:c r="E39" s="8"/>
      <x:c r="F39" s="8"/>
      <x:c r="G39" s="8"/>
      <x:c r="H39" s="12"/>
      <x:c r="I39" s="12"/>
      <x:c r="J39" s="10" t="str">
        <x:f>IF(A39="","",IF(D39&lt;=C39,1,0))</x:f>
      </x:c>
      <x:c r="K39" s="13" t="str">
        <x:f>IF(A39="","",IFERROR(G39/F39,""))</x:f>
      </x:c>
      <x:c r="L39" s="10" t="str">
        <x:f>IF(A39="","",IF(I39&lt;=H39,1,0))</x:f>
      </x:c>
      <x:c r="M39" s="14" t="str">
        <x:f>IF(A39="","",(I39-H39)*F39)</x:f>
      </x:c>
      <x:c r="N39" s="10" t="str">
        <x:f>IF(A39="","",IF(OR(B39="",C39="",D39="",E39="",F39="",G39="",H39="",I39="",E39&lt;=0,F39&lt;=0,G39&lt;0,G39&gt;F39,F39&gt;E39,H39&lt;0,I39&lt;0),"CHECK","OK"))</x:f>
      </x:c>
      <x:c r="O39" s="14" t="str">
        <x:f>IF(A39="","",H39*F39)</x:f>
      </x:c>
    </x:row>
    <x:row r="40" ht="24" customHeight="1">
      <x:c r="A40" s="8"/>
      <x:c r="B40" s="8"/>
      <x:c r="C40" s="11"/>
      <x:c r="D40" s="11"/>
      <x:c r="E40" s="8"/>
      <x:c r="F40" s="8"/>
      <x:c r="G40" s="8"/>
      <x:c r="H40" s="12"/>
      <x:c r="I40" s="12"/>
      <x:c r="J40" s="10" t="str">
        <x:f>IF(A40="","",IF(D40&lt;=C40,1,0))</x:f>
      </x:c>
      <x:c r="K40" s="13" t="str">
        <x:f>IF(A40="","",IFERROR(G40/F40,""))</x:f>
      </x:c>
      <x:c r="L40" s="10" t="str">
        <x:f>IF(A40="","",IF(I40&lt;=H40,1,0))</x:f>
      </x:c>
      <x:c r="M40" s="14" t="str">
        <x:f>IF(A40="","",(I40-H40)*F40)</x:f>
      </x:c>
      <x:c r="N40" s="10" t="str">
        <x:f>IF(A40="","",IF(OR(B40="",C40="",D40="",E40="",F40="",G40="",H40="",I40="",E40&lt;=0,F40&lt;=0,G40&lt;0,G40&gt;F40,F40&gt;E40,H40&lt;0,I40&lt;0),"CHECK","OK"))</x:f>
      </x:c>
      <x:c r="O40" s="14" t="str">
        <x:f>IF(A40="","",H40*F40)</x:f>
      </x:c>
    </x:row>
    <x:row r="41" ht="24" customHeight="1">
      <x:c r="A41" s="8"/>
      <x:c r="B41" s="8"/>
      <x:c r="C41" s="11"/>
      <x:c r="D41" s="11"/>
      <x:c r="E41" s="8"/>
      <x:c r="F41" s="8"/>
      <x:c r="G41" s="8"/>
      <x:c r="H41" s="12"/>
      <x:c r="I41" s="12"/>
      <x:c r="J41" s="10" t="str">
        <x:f>IF(A41="","",IF(D41&lt;=C41,1,0))</x:f>
      </x:c>
      <x:c r="K41" s="13" t="str">
        <x:f>IF(A41="","",IFERROR(G41/F41,""))</x:f>
      </x:c>
      <x:c r="L41" s="10" t="str">
        <x:f>IF(A41="","",IF(I41&lt;=H41,1,0))</x:f>
      </x:c>
      <x:c r="M41" s="14" t="str">
        <x:f>IF(A41="","",(I41-H41)*F41)</x:f>
      </x:c>
      <x:c r="N41" s="10" t="str">
        <x:f>IF(A41="","",IF(OR(B41="",C41="",D41="",E41="",F41="",G41="",H41="",I41="",E41&lt;=0,F41&lt;=0,G41&lt;0,G41&gt;F41,F41&gt;E41,H41&lt;0,I41&lt;0),"CHECK","OK"))</x:f>
      </x:c>
      <x:c r="O41" s="14" t="str">
        <x:f>IF(A41="","",H41*F41)</x:f>
      </x:c>
    </x:row>
    <x:row r="42" ht="24" customHeight="1">
      <x:c r="A42" s="8"/>
      <x:c r="B42" s="8"/>
      <x:c r="C42" s="11"/>
      <x:c r="D42" s="11"/>
      <x:c r="E42" s="8"/>
      <x:c r="F42" s="8"/>
      <x:c r="G42" s="8"/>
      <x:c r="H42" s="12"/>
      <x:c r="I42" s="12"/>
      <x:c r="J42" s="10" t="str">
        <x:f>IF(A42="","",IF(D42&lt;=C42,1,0))</x:f>
      </x:c>
      <x:c r="K42" s="13" t="str">
        <x:f>IF(A42="","",IFERROR(G42/F42,""))</x:f>
      </x:c>
      <x:c r="L42" s="10" t="str">
        <x:f>IF(A42="","",IF(I42&lt;=H42,1,0))</x:f>
      </x:c>
      <x:c r="M42" s="14" t="str">
        <x:f>IF(A42="","",(I42-H42)*F42)</x:f>
      </x:c>
      <x:c r="N42" s="10" t="str">
        <x:f>IF(A42="","",IF(OR(B42="",C42="",D42="",E42="",F42="",G42="",H42="",I42="",E42&lt;=0,F42&lt;=0,G42&lt;0,G42&gt;F42,F42&gt;E42,H42&lt;0,I42&lt;0),"CHECK","OK"))</x:f>
      </x:c>
      <x:c r="O42" s="14" t="str">
        <x:f>IF(A42="","",H42*F42)</x:f>
      </x:c>
    </x:row>
    <x:row r="43" ht="24" customHeight="1">
      <x:c r="A43" s="8"/>
      <x:c r="B43" s="8"/>
      <x:c r="C43" s="11"/>
      <x:c r="D43" s="11"/>
      <x:c r="E43" s="8"/>
      <x:c r="F43" s="8"/>
      <x:c r="G43" s="8"/>
      <x:c r="H43" s="12"/>
      <x:c r="I43" s="12"/>
      <x:c r="J43" s="10" t="str">
        <x:f>IF(A43="","",IF(D43&lt;=C43,1,0))</x:f>
      </x:c>
      <x:c r="K43" s="13" t="str">
        <x:f>IF(A43="","",IFERROR(G43/F43,""))</x:f>
      </x:c>
      <x:c r="L43" s="10" t="str">
        <x:f>IF(A43="","",IF(I43&lt;=H43,1,0))</x:f>
      </x:c>
      <x:c r="M43" s="14" t="str">
        <x:f>IF(A43="","",(I43-H43)*F43)</x:f>
      </x:c>
      <x:c r="N43" s="10" t="str">
        <x:f>IF(A43="","",IF(OR(B43="",C43="",D43="",E43="",F43="",G43="",H43="",I43="",E43&lt;=0,F43&lt;=0,G43&lt;0,G43&gt;F43,F43&gt;E43,H43&lt;0,I43&lt;0),"CHECK","OK"))</x:f>
      </x:c>
      <x:c r="O43" s="14" t="str">
        <x:f>IF(A43="","",H43*F43)</x:f>
      </x:c>
    </x:row>
    <x:row r="44" ht="24" customHeight="1">
      <x:c r="A44" s="8"/>
      <x:c r="B44" s="8"/>
      <x:c r="C44" s="11"/>
      <x:c r="D44" s="11"/>
      <x:c r="E44" s="8"/>
      <x:c r="F44" s="8"/>
      <x:c r="G44" s="8"/>
      <x:c r="H44" s="12"/>
      <x:c r="I44" s="12"/>
      <x:c r="J44" s="10" t="str">
        <x:f>IF(A44="","",IF(D44&lt;=C44,1,0))</x:f>
      </x:c>
      <x:c r="K44" s="13" t="str">
        <x:f>IF(A44="","",IFERROR(G44/F44,""))</x:f>
      </x:c>
      <x:c r="L44" s="10" t="str">
        <x:f>IF(A44="","",IF(I44&lt;=H44,1,0))</x:f>
      </x:c>
      <x:c r="M44" s="14" t="str">
        <x:f>IF(A44="","",(I44-H44)*F44)</x:f>
      </x:c>
      <x:c r="N44" s="10" t="str">
        <x:f>IF(A44="","",IF(OR(B44="",C44="",D44="",E44="",F44="",G44="",H44="",I44="",E44&lt;=0,F44&lt;=0,G44&lt;0,G44&gt;F44,F44&gt;E44,H44&lt;0,I44&lt;0),"CHECK","OK"))</x:f>
      </x:c>
      <x:c r="O44" s="14" t="str">
        <x:f>IF(A44="","",H44*F44)</x:f>
      </x:c>
    </x:row>
    <x:row r="45" ht="24" customHeight="1">
      <x:c r="A45" s="8"/>
      <x:c r="B45" s="8"/>
      <x:c r="C45" s="11"/>
      <x:c r="D45" s="11"/>
      <x:c r="E45" s="8"/>
      <x:c r="F45" s="8"/>
      <x:c r="G45" s="8"/>
      <x:c r="H45" s="12"/>
      <x:c r="I45" s="12"/>
      <x:c r="J45" s="10" t="str">
        <x:f>IF(A45="","",IF(D45&lt;=C45,1,0))</x:f>
      </x:c>
      <x:c r="K45" s="13" t="str">
        <x:f>IF(A45="","",IFERROR(G45/F45,""))</x:f>
      </x:c>
      <x:c r="L45" s="10" t="str">
        <x:f>IF(A45="","",IF(I45&lt;=H45,1,0))</x:f>
      </x:c>
      <x:c r="M45" s="14" t="str">
        <x:f>IF(A45="","",(I45-H45)*F45)</x:f>
      </x:c>
      <x:c r="N45" s="10" t="str">
        <x:f>IF(A45="","",IF(OR(B45="",C45="",D45="",E45="",F45="",G45="",H45="",I45="",E45&lt;=0,F45&lt;=0,G45&lt;0,G45&gt;F45,F45&gt;E45,H45&lt;0,I45&lt;0),"CHECK","OK"))</x:f>
      </x:c>
      <x:c r="O45" s="14" t="str">
        <x:f>IF(A45="","",H45*F45)</x:f>
      </x:c>
    </x:row>
    <x:row r="46" ht="24" customHeight="1">
      <x:c r="A46" s="8"/>
      <x:c r="B46" s="8"/>
      <x:c r="C46" s="11"/>
      <x:c r="D46" s="11"/>
      <x:c r="E46" s="8"/>
      <x:c r="F46" s="8"/>
      <x:c r="G46" s="8"/>
      <x:c r="H46" s="12"/>
      <x:c r="I46" s="12"/>
      <x:c r="J46" s="10" t="str">
        <x:f>IF(A46="","",IF(D46&lt;=C46,1,0))</x:f>
      </x:c>
      <x:c r="K46" s="13" t="str">
        <x:f>IF(A46="","",IFERROR(G46/F46,""))</x:f>
      </x:c>
      <x:c r="L46" s="10" t="str">
        <x:f>IF(A46="","",IF(I46&lt;=H46,1,0))</x:f>
      </x:c>
      <x:c r="M46" s="14" t="str">
        <x:f>IF(A46="","",(I46-H46)*F46)</x:f>
      </x:c>
      <x:c r="N46" s="10" t="str">
        <x:f>IF(A46="","",IF(OR(B46="",C46="",D46="",E46="",F46="",G46="",H46="",I46="",E46&lt;=0,F46&lt;=0,G46&lt;0,G46&gt;F46,F46&gt;E46,H46&lt;0,I46&lt;0),"CHECK","OK"))</x:f>
      </x:c>
      <x:c r="O46" s="14" t="str">
        <x:f>IF(A46="","",H46*F46)</x:f>
      </x:c>
    </x:row>
    <x:row r="47" ht="24" customHeight="1">
      <x:c r="A47" s="8"/>
      <x:c r="B47" s="8"/>
      <x:c r="C47" s="11"/>
      <x:c r="D47" s="11"/>
      <x:c r="E47" s="8"/>
      <x:c r="F47" s="8"/>
      <x:c r="G47" s="8"/>
      <x:c r="H47" s="12"/>
      <x:c r="I47" s="12"/>
      <x:c r="J47" s="10" t="str">
        <x:f>IF(A47="","",IF(D47&lt;=C47,1,0))</x:f>
      </x:c>
      <x:c r="K47" s="13" t="str">
        <x:f>IF(A47="","",IFERROR(G47/F47,""))</x:f>
      </x:c>
      <x:c r="L47" s="10" t="str">
        <x:f>IF(A47="","",IF(I47&lt;=H47,1,0))</x:f>
      </x:c>
      <x:c r="M47" s="14" t="str">
        <x:f>IF(A47="","",(I47-H47)*F47)</x:f>
      </x:c>
      <x:c r="N47" s="10" t="str">
        <x:f>IF(A47="","",IF(OR(B47="",C47="",D47="",E47="",F47="",G47="",H47="",I47="",E47&lt;=0,F47&lt;=0,G47&lt;0,G47&gt;F47,F47&gt;E47,H47&lt;0,I47&lt;0),"CHECK","OK"))</x:f>
      </x:c>
      <x:c r="O47" s="14" t="str">
        <x:f>IF(A47="","",H47*F47)</x:f>
      </x:c>
    </x:row>
    <x:row r="48" ht="24" customHeight="1">
      <x:c r="A48" s="8"/>
      <x:c r="B48" s="8"/>
      <x:c r="C48" s="11"/>
      <x:c r="D48" s="11"/>
      <x:c r="E48" s="8"/>
      <x:c r="F48" s="8"/>
      <x:c r="G48" s="8"/>
      <x:c r="H48" s="12"/>
      <x:c r="I48" s="12"/>
      <x:c r="J48" s="10" t="str">
        <x:f>IF(A48="","",IF(D48&lt;=C48,1,0))</x:f>
      </x:c>
      <x:c r="K48" s="13" t="str">
        <x:f>IF(A48="","",IFERROR(G48/F48,""))</x:f>
      </x:c>
      <x:c r="L48" s="10" t="str">
        <x:f>IF(A48="","",IF(I48&lt;=H48,1,0))</x:f>
      </x:c>
      <x:c r="M48" s="14" t="str">
        <x:f>IF(A48="","",(I48-H48)*F48)</x:f>
      </x:c>
      <x:c r="N48" s="10" t="str">
        <x:f>IF(A48="","",IF(OR(B48="",C48="",D48="",E48="",F48="",G48="",H48="",I48="",E48&lt;=0,F48&lt;=0,G48&lt;0,G48&gt;F48,F48&gt;E48,H48&lt;0,I48&lt;0),"CHECK","OK"))</x:f>
      </x:c>
      <x:c r="O48" s="14" t="str">
        <x:f>IF(A48="","",H48*F48)</x:f>
      </x:c>
    </x:row>
    <x:row r="49" ht="24" customHeight="1">
      <x:c r="A49" s="8"/>
      <x:c r="B49" s="8"/>
      <x:c r="C49" s="11"/>
      <x:c r="D49" s="11"/>
      <x:c r="E49" s="8"/>
      <x:c r="F49" s="8"/>
      <x:c r="G49" s="8"/>
      <x:c r="H49" s="12"/>
      <x:c r="I49" s="12"/>
      <x:c r="J49" s="10" t="str">
        <x:f>IF(A49="","",IF(D49&lt;=C49,1,0))</x:f>
      </x:c>
      <x:c r="K49" s="13" t="str">
        <x:f>IF(A49="","",IFERROR(G49/F49,""))</x:f>
      </x:c>
      <x:c r="L49" s="10" t="str">
        <x:f>IF(A49="","",IF(I49&lt;=H49,1,0))</x:f>
      </x:c>
      <x:c r="M49" s="14" t="str">
        <x:f>IF(A49="","",(I49-H49)*F49)</x:f>
      </x:c>
      <x:c r="N49" s="10" t="str">
        <x:f>IF(A49="","",IF(OR(B49="",C49="",D49="",E49="",F49="",G49="",H49="",I49="",E49&lt;=0,F49&lt;=0,G49&lt;0,G49&gt;F49,F49&gt;E49,H49&lt;0,I49&lt;0),"CHECK","OK"))</x:f>
      </x:c>
      <x:c r="O49" s="14" t="str">
        <x:f>IF(A49="","",H49*F49)</x:f>
      </x:c>
    </x:row>
    <x:row r="50" ht="24" customHeight="1">
      <x:c r="A50" s="8"/>
      <x:c r="B50" s="8"/>
      <x:c r="C50" s="11"/>
      <x:c r="D50" s="11"/>
      <x:c r="E50" s="8"/>
      <x:c r="F50" s="8"/>
      <x:c r="G50" s="8"/>
      <x:c r="H50" s="12"/>
      <x:c r="I50" s="12"/>
      <x:c r="J50" s="10" t="str">
        <x:f>IF(A50="","",IF(D50&lt;=C50,1,0))</x:f>
      </x:c>
      <x:c r="K50" s="13" t="str">
        <x:f>IF(A50="","",IFERROR(G50/F50,""))</x:f>
      </x:c>
      <x:c r="L50" s="10" t="str">
        <x:f>IF(A50="","",IF(I50&lt;=H50,1,0))</x:f>
      </x:c>
      <x:c r="M50" s="14" t="str">
        <x:f>IF(A50="","",(I50-H50)*F50)</x:f>
      </x:c>
      <x:c r="N50" s="10" t="str">
        <x:f>IF(A50="","",IF(OR(B50="",C50="",D50="",E50="",F50="",G50="",H50="",I50="",E50&lt;=0,F50&lt;=0,G50&lt;0,G50&gt;F50,F50&gt;E50,H50&lt;0,I50&lt;0),"CHECK","OK"))</x:f>
      </x:c>
      <x:c r="O50" s="14" t="str">
        <x:f>IF(A50="","",H50*F50)</x:f>
      </x:c>
    </x:row>
    <x:row r="51" ht="24" customHeight="1">
      <x:c r="A51" s="8"/>
      <x:c r="B51" s="8"/>
      <x:c r="C51" s="11"/>
      <x:c r="D51" s="11"/>
      <x:c r="E51" s="8"/>
      <x:c r="F51" s="8"/>
      <x:c r="G51" s="8"/>
      <x:c r="H51" s="12"/>
      <x:c r="I51" s="12"/>
      <x:c r="J51" s="10" t="str">
        <x:f>IF(A51="","",IF(D51&lt;=C51,1,0))</x:f>
      </x:c>
      <x:c r="K51" s="13" t="str">
        <x:f>IF(A51="","",IFERROR(G51/F51,""))</x:f>
      </x:c>
      <x:c r="L51" s="10" t="str">
        <x:f>IF(A51="","",IF(I51&lt;=H51,1,0))</x:f>
      </x:c>
      <x:c r="M51" s="14" t="str">
        <x:f>IF(A51="","",(I51-H51)*F51)</x:f>
      </x:c>
      <x:c r="N51" s="10" t="str">
        <x:f>IF(A51="","",IF(OR(B51="",C51="",D51="",E51="",F51="",G51="",H51="",I51="",E51&lt;=0,F51&lt;=0,G51&lt;0,G51&gt;F51,F51&gt;E51,H51&lt;0,I51&lt;0),"CHECK","OK"))</x:f>
      </x:c>
      <x:c r="O51" s="14" t="str">
        <x:f>IF(A51="","",H51*F51)</x:f>
      </x:c>
    </x:row>
    <x:row r="52" ht="24" customHeight="1">
      <x:c r="A52" s="8"/>
      <x:c r="B52" s="8"/>
      <x:c r="C52" s="11"/>
      <x:c r="D52" s="11"/>
      <x:c r="E52" s="8"/>
      <x:c r="F52" s="8"/>
      <x:c r="G52" s="8"/>
      <x:c r="H52" s="12"/>
      <x:c r="I52" s="12"/>
      <x:c r="J52" s="10" t="str">
        <x:f>IF(A52="","",IF(D52&lt;=C52,1,0))</x:f>
      </x:c>
      <x:c r="K52" s="13" t="str">
        <x:f>IF(A52="","",IFERROR(G52/F52,""))</x:f>
      </x:c>
      <x:c r="L52" s="10" t="str">
        <x:f>IF(A52="","",IF(I52&lt;=H52,1,0))</x:f>
      </x:c>
      <x:c r="M52" s="14" t="str">
        <x:f>IF(A52="","",(I52-H52)*F52)</x:f>
      </x:c>
      <x:c r="N52" s="10" t="str">
        <x:f>IF(A52="","",IF(OR(B52="",C52="",D52="",E52="",F52="",G52="",H52="",I52="",E52&lt;=0,F52&lt;=0,G52&lt;0,G52&gt;F52,F52&gt;E52,H52&lt;0,I52&lt;0),"CHECK","OK"))</x:f>
      </x:c>
      <x:c r="O52" s="14" t="str">
        <x:f>IF(A52="","",H52*F52)</x:f>
      </x:c>
    </x:row>
    <x:row r="53" ht="24" customHeight="1">
      <x:c r="A53" s="8"/>
      <x:c r="B53" s="8"/>
      <x:c r="C53" s="11"/>
      <x:c r="D53" s="11"/>
      <x:c r="E53" s="8"/>
      <x:c r="F53" s="8"/>
      <x:c r="G53" s="8"/>
      <x:c r="H53" s="12"/>
      <x:c r="I53" s="12"/>
      <x:c r="J53" s="10" t="str">
        <x:f>IF(A53="","",IF(D53&lt;=C53,1,0))</x:f>
      </x:c>
      <x:c r="K53" s="13" t="str">
        <x:f>IF(A53="","",IFERROR(G53/F53,""))</x:f>
      </x:c>
      <x:c r="L53" s="10" t="str">
        <x:f>IF(A53="","",IF(I53&lt;=H53,1,0))</x:f>
      </x:c>
      <x:c r="M53" s="14" t="str">
        <x:f>IF(A53="","",(I53-H53)*F53)</x:f>
      </x:c>
      <x:c r="N53" s="10" t="str">
        <x:f>IF(A53="","",IF(OR(B53="",C53="",D53="",E53="",F53="",G53="",H53="",I53="",E53&lt;=0,F53&lt;=0,G53&lt;0,G53&gt;F53,F53&gt;E53,H53&lt;0,I53&lt;0),"CHECK","OK"))</x:f>
      </x:c>
      <x:c r="O53" s="14" t="str">
        <x:f>IF(A53="","",H53*F53)</x:f>
      </x:c>
    </x:row>
    <x:row r="54" ht="24" customHeight="1">
      <x:c r="A54" s="8"/>
      <x:c r="B54" s="8"/>
      <x:c r="C54" s="11"/>
      <x:c r="D54" s="11"/>
      <x:c r="E54" s="8"/>
      <x:c r="F54" s="8"/>
      <x:c r="G54" s="8"/>
      <x:c r="H54" s="12"/>
      <x:c r="I54" s="12"/>
      <x:c r="J54" s="10" t="str">
        <x:f>IF(A54="","",IF(D54&lt;=C54,1,0))</x:f>
      </x:c>
      <x:c r="K54" s="13" t="str">
        <x:f>IF(A54="","",IFERROR(G54/F54,""))</x:f>
      </x:c>
      <x:c r="L54" s="10" t="str">
        <x:f>IF(A54="","",IF(I54&lt;=H54,1,0))</x:f>
      </x:c>
      <x:c r="M54" s="14" t="str">
        <x:f>IF(A54="","",(I54-H54)*F54)</x:f>
      </x:c>
      <x:c r="N54" s="10" t="str">
        <x:f>IF(A54="","",IF(OR(B54="",C54="",D54="",E54="",F54="",G54="",H54="",I54="",E54&lt;=0,F54&lt;=0,G54&lt;0,G54&gt;F54,F54&gt;E54,H54&lt;0,I54&lt;0),"CHECK","OK"))</x:f>
      </x:c>
      <x:c r="O54" s="14" t="str">
        <x:f>IF(A54="","",H54*F54)</x:f>
      </x:c>
    </x:row>
    <x:row r="55" ht="24" customHeight="1">
      <x:c r="A55" s="8"/>
      <x:c r="B55" s="8"/>
      <x:c r="C55" s="11"/>
      <x:c r="D55" s="11"/>
      <x:c r="E55" s="8"/>
      <x:c r="F55" s="8"/>
      <x:c r="G55" s="8"/>
      <x:c r="H55" s="12"/>
      <x:c r="I55" s="12"/>
      <x:c r="J55" s="10" t="str">
        <x:f>IF(A55="","",IF(D55&lt;=C55,1,0))</x:f>
      </x:c>
      <x:c r="K55" s="13" t="str">
        <x:f>IF(A55="","",IFERROR(G55/F55,""))</x:f>
      </x:c>
      <x:c r="L55" s="10" t="str">
        <x:f>IF(A55="","",IF(I55&lt;=H55,1,0))</x:f>
      </x:c>
      <x:c r="M55" s="14" t="str">
        <x:f>IF(A55="","",(I55-H55)*F55)</x:f>
      </x:c>
      <x:c r="N55" s="10" t="str">
        <x:f>IF(A55="","",IF(OR(B55="",C55="",D55="",E55="",F55="",G55="",H55="",I55="",E55&lt;=0,F55&lt;=0,G55&lt;0,G55&gt;F55,F55&gt;E55,H55&lt;0,I55&lt;0),"CHECK","OK"))</x:f>
      </x:c>
      <x:c r="O55" s="14" t="str">
        <x:f>IF(A55="","",H55*F55)</x:f>
      </x:c>
    </x:row>
    <x:row r="56" ht="24" customHeight="1">
      <x:c r="A56" s="8"/>
      <x:c r="B56" s="8"/>
      <x:c r="C56" s="11"/>
      <x:c r="D56" s="11"/>
      <x:c r="E56" s="8"/>
      <x:c r="F56" s="8"/>
      <x:c r="G56" s="8"/>
      <x:c r="H56" s="12"/>
      <x:c r="I56" s="12"/>
      <x:c r="J56" s="10" t="str">
        <x:f>IF(A56="","",IF(D56&lt;=C56,1,0))</x:f>
      </x:c>
      <x:c r="K56" s="13" t="str">
        <x:f>IF(A56="","",IFERROR(G56/F56,""))</x:f>
      </x:c>
      <x:c r="L56" s="10" t="str">
        <x:f>IF(A56="","",IF(I56&lt;=H56,1,0))</x:f>
      </x:c>
      <x:c r="M56" s="14" t="str">
        <x:f>IF(A56="","",(I56-H56)*F56)</x:f>
      </x:c>
      <x:c r="N56" s="10" t="str">
        <x:f>IF(A56="","",IF(OR(B56="",C56="",D56="",E56="",F56="",G56="",H56="",I56="",E56&lt;=0,F56&lt;=0,G56&lt;0,G56&gt;F56,F56&gt;E56,H56&lt;0,I56&lt;0),"CHECK","OK"))</x:f>
      </x:c>
      <x:c r="O56" s="14" t="str">
        <x:f>IF(A56="","",H56*F56)</x:f>
      </x:c>
    </x:row>
    <x:row r="57" ht="24" customHeight="1">
      <x:c r="A57" s="8"/>
      <x:c r="B57" s="8"/>
      <x:c r="C57" s="11"/>
      <x:c r="D57" s="11"/>
      <x:c r="E57" s="8"/>
      <x:c r="F57" s="8"/>
      <x:c r="G57" s="8"/>
      <x:c r="H57" s="12"/>
      <x:c r="I57" s="12"/>
      <x:c r="J57" s="10" t="str">
        <x:f>IF(A57="","",IF(D57&lt;=C57,1,0))</x:f>
      </x:c>
      <x:c r="K57" s="13" t="str">
        <x:f>IF(A57="","",IFERROR(G57/F57,""))</x:f>
      </x:c>
      <x:c r="L57" s="10" t="str">
        <x:f>IF(A57="","",IF(I57&lt;=H57,1,0))</x:f>
      </x:c>
      <x:c r="M57" s="14" t="str">
        <x:f>IF(A57="","",(I57-H57)*F57)</x:f>
      </x:c>
      <x:c r="N57" s="10" t="str">
        <x:f>IF(A57="","",IF(OR(B57="",C57="",D57="",E57="",F57="",G57="",H57="",I57="",E57&lt;=0,F57&lt;=0,G57&lt;0,G57&gt;F57,F57&gt;E57,H57&lt;0,I57&lt;0),"CHECK","OK"))</x:f>
      </x:c>
      <x:c r="O57" s="14" t="str">
        <x:f>IF(A57="","",H57*F57)</x:f>
      </x:c>
    </x:row>
    <x:row r="58" ht="24" customHeight="1">
      <x:c r="A58" s="8"/>
      <x:c r="B58" s="8"/>
      <x:c r="C58" s="11"/>
      <x:c r="D58" s="11"/>
      <x:c r="E58" s="8"/>
      <x:c r="F58" s="8"/>
      <x:c r="G58" s="8"/>
      <x:c r="H58" s="12"/>
      <x:c r="I58" s="12"/>
      <x:c r="J58" s="10" t="str">
        <x:f>IF(A58="","",IF(D58&lt;=C58,1,0))</x:f>
      </x:c>
      <x:c r="K58" s="13" t="str">
        <x:f>IF(A58="","",IFERROR(G58/F58,""))</x:f>
      </x:c>
      <x:c r="L58" s="10" t="str">
        <x:f>IF(A58="","",IF(I58&lt;=H58,1,0))</x:f>
      </x:c>
      <x:c r="M58" s="14" t="str">
        <x:f>IF(A58="","",(I58-H58)*F58)</x:f>
      </x:c>
      <x:c r="N58" s="10" t="str">
        <x:f>IF(A58="","",IF(OR(B58="",C58="",D58="",E58="",F58="",G58="",H58="",I58="",E58&lt;=0,F58&lt;=0,G58&lt;0,G58&gt;F58,F58&gt;E58,H58&lt;0,I58&lt;0),"CHECK","OK"))</x:f>
      </x:c>
      <x:c r="O58" s="14" t="str">
        <x:f>IF(A58="","",H58*F58)</x:f>
      </x:c>
    </x:row>
    <x:row r="59" ht="24" customHeight="1">
      <x:c r="A59" s="8"/>
      <x:c r="B59" s="8"/>
      <x:c r="C59" s="11"/>
      <x:c r="D59" s="11"/>
      <x:c r="E59" s="8"/>
      <x:c r="F59" s="8"/>
      <x:c r="G59" s="8"/>
      <x:c r="H59" s="12"/>
      <x:c r="I59" s="12"/>
      <x:c r="J59" s="10" t="str">
        <x:f>IF(A59="","",IF(D59&lt;=C59,1,0))</x:f>
      </x:c>
      <x:c r="K59" s="13" t="str">
        <x:f>IF(A59="","",IFERROR(G59/F59,""))</x:f>
      </x:c>
      <x:c r="L59" s="10" t="str">
        <x:f>IF(A59="","",IF(I59&lt;=H59,1,0))</x:f>
      </x:c>
      <x:c r="M59" s="14" t="str">
        <x:f>IF(A59="","",(I59-H59)*F59)</x:f>
      </x:c>
      <x:c r="N59" s="10" t="str">
        <x:f>IF(A59="","",IF(OR(B59="",C59="",D59="",E59="",F59="",G59="",H59="",I59="",E59&lt;=0,F59&lt;=0,G59&lt;0,G59&gt;F59,F59&gt;E59,H59&lt;0,I59&lt;0),"CHECK","OK"))</x:f>
      </x:c>
      <x:c r="O59" s="14" t="str">
        <x:f>IF(A59="","",H59*F59)</x:f>
      </x:c>
    </x:row>
    <x:row r="60" ht="24" customHeight="1">
      <x:c r="A60" s="8"/>
      <x:c r="B60" s="8"/>
      <x:c r="C60" s="11"/>
      <x:c r="D60" s="11"/>
      <x:c r="E60" s="8"/>
      <x:c r="F60" s="8"/>
      <x:c r="G60" s="8"/>
      <x:c r="H60" s="12"/>
      <x:c r="I60" s="12"/>
      <x:c r="J60" s="10" t="str">
        <x:f>IF(A60="","",IF(D60&lt;=C60,1,0))</x:f>
      </x:c>
      <x:c r="K60" s="13" t="str">
        <x:f>IF(A60="","",IFERROR(G60/F60,""))</x:f>
      </x:c>
      <x:c r="L60" s="10" t="str">
        <x:f>IF(A60="","",IF(I60&lt;=H60,1,0))</x:f>
      </x:c>
      <x:c r="M60" s="14" t="str">
        <x:f>IF(A60="","",(I60-H60)*F60)</x:f>
      </x:c>
      <x:c r="N60" s="10" t="str">
        <x:f>IF(A60="","",IF(OR(B60="",C60="",D60="",E60="",F60="",G60="",H60="",I60="",E60&lt;=0,F60&lt;=0,G60&lt;0,G60&gt;F60,F60&gt;E60,H60&lt;0,I60&lt;0),"CHECK","OK"))</x:f>
      </x:c>
      <x:c r="O60" s="14" t="str">
        <x:f>IF(A60="","",H60*F60)</x:f>
      </x:c>
    </x:row>
    <x:row r="61" ht="24" customHeight="1">
      <x:c r="A61" s="8"/>
      <x:c r="B61" s="8"/>
      <x:c r="C61" s="11"/>
      <x:c r="D61" s="11"/>
      <x:c r="E61" s="8"/>
      <x:c r="F61" s="8"/>
      <x:c r="G61" s="8"/>
      <x:c r="H61" s="12"/>
      <x:c r="I61" s="12"/>
      <x:c r="J61" s="10" t="str">
        <x:f>IF(A61="","",IF(D61&lt;=C61,1,0))</x:f>
      </x:c>
      <x:c r="K61" s="13" t="str">
        <x:f>IF(A61="","",IFERROR(G61/F61,""))</x:f>
      </x:c>
      <x:c r="L61" s="10" t="str">
        <x:f>IF(A61="","",IF(I61&lt;=H61,1,0))</x:f>
      </x:c>
      <x:c r="M61" s="14" t="str">
        <x:f>IF(A61="","",(I61-H61)*F61)</x:f>
      </x:c>
      <x:c r="N61" s="10" t="str">
        <x:f>IF(A61="","",IF(OR(B61="",C61="",D61="",E61="",F61="",G61="",H61="",I61="",E61&lt;=0,F61&lt;=0,G61&lt;0,G61&gt;F61,F61&gt;E61,H61&lt;0,I61&lt;0),"CHECK","OK"))</x:f>
      </x:c>
      <x:c r="O61" s="14" t="str">
        <x:f>IF(A61="","",H61*F61)</x:f>
      </x:c>
    </x:row>
    <x:row r="62" ht="24" customHeight="1">
      <x:c r="A62" s="8"/>
      <x:c r="B62" s="8"/>
      <x:c r="C62" s="11"/>
      <x:c r="D62" s="11"/>
      <x:c r="E62" s="8"/>
      <x:c r="F62" s="8"/>
      <x:c r="G62" s="8"/>
      <x:c r="H62" s="12"/>
      <x:c r="I62" s="12"/>
      <x:c r="J62" s="10" t="str">
        <x:f>IF(A62="","",IF(D62&lt;=C62,1,0))</x:f>
      </x:c>
      <x:c r="K62" s="13" t="str">
        <x:f>IF(A62="","",IFERROR(G62/F62,""))</x:f>
      </x:c>
      <x:c r="L62" s="10" t="str">
        <x:f>IF(A62="","",IF(I62&lt;=H62,1,0))</x:f>
      </x:c>
      <x:c r="M62" s="14" t="str">
        <x:f>IF(A62="","",(I62-H62)*F62)</x:f>
      </x:c>
      <x:c r="N62" s="10" t="str">
        <x:f>IF(A62="","",IF(OR(B62="",C62="",D62="",E62="",F62="",G62="",H62="",I62="",E62&lt;=0,F62&lt;=0,G62&lt;0,G62&gt;F62,F62&gt;E62,H62&lt;0,I62&lt;0),"CHECK","OK"))</x:f>
      </x:c>
      <x:c r="O62" s="14" t="str">
        <x:f>IF(A62="","",H62*F62)</x:f>
      </x:c>
    </x:row>
    <x:row r="63" ht="24" customHeight="1">
      <x:c r="A63" s="8"/>
      <x:c r="B63" s="8"/>
      <x:c r="C63" s="11"/>
      <x:c r="D63" s="11"/>
      <x:c r="E63" s="8"/>
      <x:c r="F63" s="8"/>
      <x:c r="G63" s="8"/>
      <x:c r="H63" s="12"/>
      <x:c r="I63" s="12"/>
      <x:c r="J63" s="10" t="str">
        <x:f>IF(A63="","",IF(D63&lt;=C63,1,0))</x:f>
      </x:c>
      <x:c r="K63" s="13" t="str">
        <x:f>IF(A63="","",IFERROR(G63/F63,""))</x:f>
      </x:c>
      <x:c r="L63" s="10" t="str">
        <x:f>IF(A63="","",IF(I63&lt;=H63,1,0))</x:f>
      </x:c>
      <x:c r="M63" s="14" t="str">
        <x:f>IF(A63="","",(I63-H63)*F63)</x:f>
      </x:c>
      <x:c r="N63" s="10" t="str">
        <x:f>IF(A63="","",IF(OR(B63="",C63="",D63="",E63="",F63="",G63="",H63="",I63="",E63&lt;=0,F63&lt;=0,G63&lt;0,G63&gt;F63,F63&gt;E63,H63&lt;0,I63&lt;0),"CHECK","OK"))</x:f>
      </x:c>
      <x:c r="O63" s="14" t="str">
        <x:f>IF(A63="","",H63*F63)</x:f>
      </x:c>
    </x:row>
    <x:row r="64" ht="24" customHeight="1">
      <x:c r="A64" s="8"/>
      <x:c r="B64" s="8"/>
      <x:c r="C64" s="11"/>
      <x:c r="D64" s="11"/>
      <x:c r="E64" s="8"/>
      <x:c r="F64" s="8"/>
      <x:c r="G64" s="8"/>
      <x:c r="H64" s="12"/>
      <x:c r="I64" s="12"/>
      <x:c r="J64" s="10" t="str">
        <x:f>IF(A64="","",IF(D64&lt;=C64,1,0))</x:f>
      </x:c>
      <x:c r="K64" s="13" t="str">
        <x:f>IF(A64="","",IFERROR(G64/F64,""))</x:f>
      </x:c>
      <x:c r="L64" s="10" t="str">
        <x:f>IF(A64="","",IF(I64&lt;=H64,1,0))</x:f>
      </x:c>
      <x:c r="M64" s="14" t="str">
        <x:f>IF(A64="","",(I64-H64)*F64)</x:f>
      </x:c>
      <x:c r="N64" s="10" t="str">
        <x:f>IF(A64="","",IF(OR(B64="",C64="",D64="",E64="",F64="",G64="",H64="",I64="",E64&lt;=0,F64&lt;=0,G64&lt;0,G64&gt;F64,F64&gt;E64,H64&lt;0,I64&lt;0),"CHECK","OK"))</x:f>
      </x:c>
      <x:c r="O64" s="14" t="str">
        <x:f>IF(A64="","",H64*F64)</x:f>
      </x:c>
    </x:row>
    <x:row r="65" ht="24" customHeight="1">
      <x:c r="A65" s="8"/>
      <x:c r="B65" s="8"/>
      <x:c r="C65" s="11"/>
      <x:c r="D65" s="11"/>
      <x:c r="E65" s="8"/>
      <x:c r="F65" s="8"/>
      <x:c r="G65" s="8"/>
      <x:c r="H65" s="12"/>
      <x:c r="I65" s="12"/>
      <x:c r="J65" s="10" t="str">
        <x:f>IF(A65="","",IF(D65&lt;=C65,1,0))</x:f>
      </x:c>
      <x:c r="K65" s="13" t="str">
        <x:f>IF(A65="","",IFERROR(G65/F65,""))</x:f>
      </x:c>
      <x:c r="L65" s="10" t="str">
        <x:f>IF(A65="","",IF(I65&lt;=H65,1,0))</x:f>
      </x:c>
      <x:c r="M65" s="14" t="str">
        <x:f>IF(A65="","",(I65-H65)*F65)</x:f>
      </x:c>
      <x:c r="N65" s="10" t="str">
        <x:f>IF(A65="","",IF(OR(B65="",C65="",D65="",E65="",F65="",G65="",H65="",I65="",E65&lt;=0,F65&lt;=0,G65&lt;0,G65&gt;F65,F65&gt;E65,H65&lt;0,I65&lt;0),"CHECK","OK"))</x:f>
      </x:c>
      <x:c r="O65" s="14" t="str">
        <x:f>IF(A65="","",H65*F65)</x:f>
      </x:c>
    </x:row>
    <x:row r="66" ht="24" customHeight="1">
      <x:c r="A66" s="8"/>
      <x:c r="B66" s="8"/>
      <x:c r="C66" s="11"/>
      <x:c r="D66" s="11"/>
      <x:c r="E66" s="8"/>
      <x:c r="F66" s="8"/>
      <x:c r="G66" s="8"/>
      <x:c r="H66" s="12"/>
      <x:c r="I66" s="12"/>
      <x:c r="J66" s="10" t="str">
        <x:f>IF(A66="","",IF(D66&lt;=C66,1,0))</x:f>
      </x:c>
      <x:c r="K66" s="13" t="str">
        <x:f>IF(A66="","",IFERROR(G66/F66,""))</x:f>
      </x:c>
      <x:c r="L66" s="10" t="str">
        <x:f>IF(A66="","",IF(I66&lt;=H66,1,0))</x:f>
      </x:c>
      <x:c r="M66" s="14" t="str">
        <x:f>IF(A66="","",(I66-H66)*F66)</x:f>
      </x:c>
      <x:c r="N66" s="10" t="str">
        <x:f>IF(A66="","",IF(OR(B66="",C66="",D66="",E66="",F66="",G66="",H66="",I66="",E66&lt;=0,F66&lt;=0,G66&lt;0,G66&gt;F66,F66&gt;E66,H66&lt;0,I66&lt;0),"CHECK","OK"))</x:f>
      </x:c>
      <x:c r="O66" s="14" t="str">
        <x:f>IF(A66="","",H66*F66)</x:f>
      </x:c>
    </x:row>
    <x:row r="67" ht="24" customHeight="1">
      <x:c r="A67" s="8"/>
      <x:c r="B67" s="8"/>
      <x:c r="C67" s="11"/>
      <x:c r="D67" s="11"/>
      <x:c r="E67" s="8"/>
      <x:c r="F67" s="8"/>
      <x:c r="G67" s="8"/>
      <x:c r="H67" s="12"/>
      <x:c r="I67" s="12"/>
      <x:c r="J67" s="10" t="str">
        <x:f>IF(A67="","",IF(D67&lt;=C67,1,0))</x:f>
      </x:c>
      <x:c r="K67" s="13" t="str">
        <x:f>IF(A67="","",IFERROR(G67/F67,""))</x:f>
      </x:c>
      <x:c r="L67" s="10" t="str">
        <x:f>IF(A67="","",IF(I67&lt;=H67,1,0))</x:f>
      </x:c>
      <x:c r="M67" s="14" t="str">
        <x:f>IF(A67="","",(I67-H67)*F67)</x:f>
      </x:c>
      <x:c r="N67" s="10" t="str">
        <x:f>IF(A67="","",IF(OR(B67="",C67="",D67="",E67="",F67="",G67="",H67="",I67="",E67&lt;=0,F67&lt;=0,G67&lt;0,G67&gt;F67,F67&gt;E67,H67&lt;0,I67&lt;0),"CHECK","OK"))</x:f>
      </x:c>
      <x:c r="O67" s="14" t="str">
        <x:f>IF(A67="","",H67*F67)</x:f>
      </x:c>
    </x:row>
    <x:row r="68" ht="24" customHeight="1">
      <x:c r="A68" s="8"/>
      <x:c r="B68" s="8"/>
      <x:c r="C68" s="11"/>
      <x:c r="D68" s="11"/>
      <x:c r="E68" s="8"/>
      <x:c r="F68" s="8"/>
      <x:c r="G68" s="8"/>
      <x:c r="H68" s="12"/>
      <x:c r="I68" s="12"/>
      <x:c r="J68" s="10" t="str">
        <x:f>IF(A68="","",IF(D68&lt;=C68,1,0))</x:f>
      </x:c>
      <x:c r="K68" s="13" t="str">
        <x:f>IF(A68="","",IFERROR(G68/F68,""))</x:f>
      </x:c>
      <x:c r="L68" s="10" t="str">
        <x:f>IF(A68="","",IF(I68&lt;=H68,1,0))</x:f>
      </x:c>
      <x:c r="M68" s="14" t="str">
        <x:f>IF(A68="","",(I68-H68)*F68)</x:f>
      </x:c>
      <x:c r="N68" s="10" t="str">
        <x:f>IF(A68="","",IF(OR(B68="",C68="",D68="",E68="",F68="",G68="",H68="",I68="",E68&lt;=0,F68&lt;=0,G68&lt;0,G68&gt;F68,F68&gt;E68,H68&lt;0,I68&lt;0),"CHECK","OK"))</x:f>
      </x:c>
      <x:c r="O68" s="14" t="str">
        <x:f>IF(A68="","",H68*F68)</x:f>
      </x:c>
    </x:row>
    <x:row r="69" ht="24" customHeight="1">
      <x:c r="A69" s="8"/>
      <x:c r="B69" s="8"/>
      <x:c r="C69" s="11"/>
      <x:c r="D69" s="11"/>
      <x:c r="E69" s="8"/>
      <x:c r="F69" s="8"/>
      <x:c r="G69" s="8"/>
      <x:c r="H69" s="12"/>
      <x:c r="I69" s="12"/>
      <x:c r="J69" s="10" t="str">
        <x:f>IF(A69="","",IF(D69&lt;=C69,1,0))</x:f>
      </x:c>
      <x:c r="K69" s="13" t="str">
        <x:f>IF(A69="","",IFERROR(G69/F69,""))</x:f>
      </x:c>
      <x:c r="L69" s="10" t="str">
        <x:f>IF(A69="","",IF(I69&lt;=H69,1,0))</x:f>
      </x:c>
      <x:c r="M69" s="14" t="str">
        <x:f>IF(A69="","",(I69-H69)*F69)</x:f>
      </x:c>
      <x:c r="N69" s="10" t="str">
        <x:f>IF(A69="","",IF(OR(B69="",C69="",D69="",E69="",F69="",G69="",H69="",I69="",E69&lt;=0,F69&lt;=0,G69&lt;0,G69&gt;F69,F69&gt;E69,H69&lt;0,I69&lt;0),"CHECK","OK"))</x:f>
      </x:c>
      <x:c r="O69" s="14" t="str">
        <x:f>IF(A69="","",H69*F69)</x:f>
      </x:c>
    </x:row>
    <x:row r="70" ht="24" customHeight="1">
      <x:c r="A70" s="8"/>
      <x:c r="B70" s="8"/>
      <x:c r="C70" s="11"/>
      <x:c r="D70" s="11"/>
      <x:c r="E70" s="8"/>
      <x:c r="F70" s="8"/>
      <x:c r="G70" s="8"/>
      <x:c r="H70" s="12"/>
      <x:c r="I70" s="12"/>
      <x:c r="J70" s="10" t="str">
        <x:f>IF(A70="","",IF(D70&lt;=C70,1,0))</x:f>
      </x:c>
      <x:c r="K70" s="13" t="str">
        <x:f>IF(A70="","",IFERROR(G70/F70,""))</x:f>
      </x:c>
      <x:c r="L70" s="10" t="str">
        <x:f>IF(A70="","",IF(I70&lt;=H70,1,0))</x:f>
      </x:c>
      <x:c r="M70" s="14" t="str">
        <x:f>IF(A70="","",(I70-H70)*F70)</x:f>
      </x:c>
      <x:c r="N70" s="10" t="str">
        <x:f>IF(A70="","",IF(OR(B70="",C70="",D70="",E70="",F70="",G70="",H70="",I70="",E70&lt;=0,F70&lt;=0,G70&lt;0,G70&gt;F70,F70&gt;E70,H70&lt;0,I70&lt;0),"CHECK","OK"))</x:f>
      </x:c>
      <x:c r="O70" s="14" t="str">
        <x:f>IF(A70="","",H70*F70)</x:f>
      </x:c>
    </x:row>
    <x:row r="71" ht="24" customHeight="1">
      <x:c r="A71" s="8"/>
      <x:c r="B71" s="8"/>
      <x:c r="C71" s="11"/>
      <x:c r="D71" s="11"/>
      <x:c r="E71" s="8"/>
      <x:c r="F71" s="8"/>
      <x:c r="G71" s="8"/>
      <x:c r="H71" s="12"/>
      <x:c r="I71" s="12"/>
      <x:c r="J71" s="10" t="str">
        <x:f>IF(A71="","",IF(D71&lt;=C71,1,0))</x:f>
      </x:c>
      <x:c r="K71" s="13" t="str">
        <x:f>IF(A71="","",IFERROR(G71/F71,""))</x:f>
      </x:c>
      <x:c r="L71" s="10" t="str">
        <x:f>IF(A71="","",IF(I71&lt;=H71,1,0))</x:f>
      </x:c>
      <x:c r="M71" s="14" t="str">
        <x:f>IF(A71="","",(I71-H71)*F71)</x:f>
      </x:c>
      <x:c r="N71" s="10" t="str">
        <x:f>IF(A71="","",IF(OR(B71="",C71="",D71="",E71="",F71="",G71="",H71="",I71="",E71&lt;=0,F71&lt;=0,G71&lt;0,G71&gt;F71,F71&gt;E71,H71&lt;0,I71&lt;0),"CHECK","OK"))</x:f>
      </x:c>
      <x:c r="O71" s="14" t="str">
        <x:f>IF(A71="","",H71*F71)</x:f>
      </x:c>
    </x:row>
    <x:row r="72" ht="24" customHeight="1">
      <x:c r="A72" s="8"/>
      <x:c r="B72" s="8"/>
      <x:c r="C72" s="11"/>
      <x:c r="D72" s="11"/>
      <x:c r="E72" s="8"/>
      <x:c r="F72" s="8"/>
      <x:c r="G72" s="8"/>
      <x:c r="H72" s="12"/>
      <x:c r="I72" s="12"/>
      <x:c r="J72" s="10" t="str">
        <x:f>IF(A72="","",IF(D72&lt;=C72,1,0))</x:f>
      </x:c>
      <x:c r="K72" s="13" t="str">
        <x:f>IF(A72="","",IFERROR(G72/F72,""))</x:f>
      </x:c>
      <x:c r="L72" s="10" t="str">
        <x:f>IF(A72="","",IF(I72&lt;=H72,1,0))</x:f>
      </x:c>
      <x:c r="M72" s="14" t="str">
        <x:f>IF(A72="","",(I72-H72)*F72)</x:f>
      </x:c>
      <x:c r="N72" s="10" t="str">
        <x:f>IF(A72="","",IF(OR(B72="",C72="",D72="",E72="",F72="",G72="",H72="",I72="",E72&lt;=0,F72&lt;=0,G72&lt;0,G72&gt;F72,F72&gt;E72,H72&lt;0,I72&lt;0),"CHECK","OK"))</x:f>
      </x:c>
      <x:c r="O72" s="14" t="str">
        <x:f>IF(A72="","",H72*F72)</x:f>
      </x:c>
    </x:row>
    <x:row r="73" ht="24" customHeight="1">
      <x:c r="A73" s="8"/>
      <x:c r="B73" s="8"/>
      <x:c r="C73" s="11"/>
      <x:c r="D73" s="11"/>
      <x:c r="E73" s="8"/>
      <x:c r="F73" s="8"/>
      <x:c r="G73" s="8"/>
      <x:c r="H73" s="12"/>
      <x:c r="I73" s="12"/>
      <x:c r="J73" s="10" t="str">
        <x:f>IF(A73="","",IF(D73&lt;=C73,1,0))</x:f>
      </x:c>
      <x:c r="K73" s="13" t="str">
        <x:f>IF(A73="","",IFERROR(G73/F73,""))</x:f>
      </x:c>
      <x:c r="L73" s="10" t="str">
        <x:f>IF(A73="","",IF(I73&lt;=H73,1,0))</x:f>
      </x:c>
      <x:c r="M73" s="14" t="str">
        <x:f>IF(A73="","",(I73-H73)*F73)</x:f>
      </x:c>
      <x:c r="N73" s="10" t="str">
        <x:f>IF(A73="","",IF(OR(B73="",C73="",D73="",E73="",F73="",G73="",H73="",I73="",E73&lt;=0,F73&lt;=0,G73&lt;0,G73&gt;F73,F73&gt;E73,H73&lt;0,I73&lt;0),"CHECK","OK"))</x:f>
      </x:c>
      <x:c r="O73" s="14" t="str">
        <x:f>IF(A73="","",H73*F73)</x:f>
      </x:c>
    </x:row>
    <x:row r="74" ht="24" customHeight="1">
      <x:c r="A74" s="8"/>
      <x:c r="B74" s="8"/>
      <x:c r="C74" s="11"/>
      <x:c r="D74" s="11"/>
      <x:c r="E74" s="8"/>
      <x:c r="F74" s="8"/>
      <x:c r="G74" s="8"/>
      <x:c r="H74" s="12"/>
      <x:c r="I74" s="12"/>
      <x:c r="J74" s="10" t="str">
        <x:f>IF(A74="","",IF(D74&lt;=C74,1,0))</x:f>
      </x:c>
      <x:c r="K74" s="13" t="str">
        <x:f>IF(A74="","",IFERROR(G74/F74,""))</x:f>
      </x:c>
      <x:c r="L74" s="10" t="str">
        <x:f>IF(A74="","",IF(I74&lt;=H74,1,0))</x:f>
      </x:c>
      <x:c r="M74" s="14" t="str">
        <x:f>IF(A74="","",(I74-H74)*F74)</x:f>
      </x:c>
      <x:c r="N74" s="10" t="str">
        <x:f>IF(A74="","",IF(OR(B74="",C74="",D74="",E74="",F74="",G74="",H74="",I74="",E74&lt;=0,F74&lt;=0,G74&lt;0,G74&gt;F74,F74&gt;E74,H74&lt;0,I74&lt;0),"CHECK","OK"))</x:f>
      </x:c>
      <x:c r="O74" s="14" t="str">
        <x:f>IF(A74="","",H74*F74)</x:f>
      </x:c>
    </x:row>
    <x:row r="75" ht="24" customHeight="1">
      <x:c r="A75" s="8"/>
      <x:c r="B75" s="8"/>
      <x:c r="C75" s="11"/>
      <x:c r="D75" s="11"/>
      <x:c r="E75" s="8"/>
      <x:c r="F75" s="8"/>
      <x:c r="G75" s="8"/>
      <x:c r="H75" s="12"/>
      <x:c r="I75" s="12"/>
      <x:c r="J75" s="10" t="str">
        <x:f>IF(A75="","",IF(D75&lt;=C75,1,0))</x:f>
      </x:c>
      <x:c r="K75" s="13" t="str">
        <x:f>IF(A75="","",IFERROR(G75/F75,""))</x:f>
      </x:c>
      <x:c r="L75" s="10" t="str">
        <x:f>IF(A75="","",IF(I75&lt;=H75,1,0))</x:f>
      </x:c>
      <x:c r="M75" s="14" t="str">
        <x:f>IF(A75="","",(I75-H75)*F75)</x:f>
      </x:c>
      <x:c r="N75" s="10" t="str">
        <x:f>IF(A75="","",IF(OR(B75="",C75="",D75="",E75="",F75="",G75="",H75="",I75="",E75&lt;=0,F75&lt;=0,G75&lt;0,G75&gt;F75,F75&gt;E75,H75&lt;0,I75&lt;0),"CHECK","OK"))</x:f>
      </x:c>
      <x:c r="O75" s="14" t="str">
        <x:f>IF(A75="","",H75*F75)</x:f>
      </x:c>
    </x:row>
    <x:row r="76" ht="24" customHeight="1">
      <x:c r="A76" s="8"/>
      <x:c r="B76" s="8"/>
      <x:c r="C76" s="11"/>
      <x:c r="D76" s="11"/>
      <x:c r="E76" s="8"/>
      <x:c r="F76" s="8"/>
      <x:c r="G76" s="8"/>
      <x:c r="H76" s="12"/>
      <x:c r="I76" s="12"/>
      <x:c r="J76" s="10" t="str">
        <x:f>IF(A76="","",IF(D76&lt;=C76,1,0))</x:f>
      </x:c>
      <x:c r="K76" s="13" t="str">
        <x:f>IF(A76="","",IFERROR(G76/F76,""))</x:f>
      </x:c>
      <x:c r="L76" s="10" t="str">
        <x:f>IF(A76="","",IF(I76&lt;=H76,1,0))</x:f>
      </x:c>
      <x:c r="M76" s="14" t="str">
        <x:f>IF(A76="","",(I76-H76)*F76)</x:f>
      </x:c>
      <x:c r="N76" s="10" t="str">
        <x:f>IF(A76="","",IF(OR(B76="",C76="",D76="",E76="",F76="",G76="",H76="",I76="",E76&lt;=0,F76&lt;=0,G76&lt;0,G76&gt;F76,F76&gt;E76,H76&lt;0,I76&lt;0),"CHECK","OK"))</x:f>
      </x:c>
      <x:c r="O76" s="14" t="str">
        <x:f>IF(A76="","",H76*F76)</x:f>
      </x:c>
    </x:row>
    <x:row r="77" ht="24" customHeight="1">
      <x:c r="A77" s="8"/>
      <x:c r="B77" s="8"/>
      <x:c r="C77" s="11"/>
      <x:c r="D77" s="11"/>
      <x:c r="E77" s="8"/>
      <x:c r="F77" s="8"/>
      <x:c r="G77" s="8"/>
      <x:c r="H77" s="12"/>
      <x:c r="I77" s="12"/>
      <x:c r="J77" s="10" t="str">
        <x:f>IF(A77="","",IF(D77&lt;=C77,1,0))</x:f>
      </x:c>
      <x:c r="K77" s="13" t="str">
        <x:f>IF(A77="","",IFERROR(G77/F77,""))</x:f>
      </x:c>
      <x:c r="L77" s="10" t="str">
        <x:f>IF(A77="","",IF(I77&lt;=H77,1,0))</x:f>
      </x:c>
      <x:c r="M77" s="14" t="str">
        <x:f>IF(A77="","",(I77-H77)*F77)</x:f>
      </x:c>
      <x:c r="N77" s="10" t="str">
        <x:f>IF(A77="","",IF(OR(B77="",C77="",D77="",E77="",F77="",G77="",H77="",I77="",E77&lt;=0,F77&lt;=0,G77&lt;0,G77&gt;F77,F77&gt;E77,H77&lt;0,I77&lt;0),"CHECK","OK"))</x:f>
      </x:c>
      <x:c r="O77" s="14" t="str">
        <x:f>IF(A77="","",H77*F77)</x:f>
      </x:c>
    </x:row>
    <x:row r="78" ht="24" customHeight="1">
      <x:c r="A78" s="8"/>
      <x:c r="B78" s="8"/>
      <x:c r="C78" s="11"/>
      <x:c r="D78" s="11"/>
      <x:c r="E78" s="8"/>
      <x:c r="F78" s="8"/>
      <x:c r="G78" s="8"/>
      <x:c r="H78" s="12"/>
      <x:c r="I78" s="12"/>
      <x:c r="J78" s="10" t="str">
        <x:f>IF(A78="","",IF(D78&lt;=C78,1,0))</x:f>
      </x:c>
      <x:c r="K78" s="13" t="str">
        <x:f>IF(A78="","",IFERROR(G78/F78,""))</x:f>
      </x:c>
      <x:c r="L78" s="10" t="str">
        <x:f>IF(A78="","",IF(I78&lt;=H78,1,0))</x:f>
      </x:c>
      <x:c r="M78" s="14" t="str">
        <x:f>IF(A78="","",(I78-H78)*F78)</x:f>
      </x:c>
      <x:c r="N78" s="10" t="str">
        <x:f>IF(A78="","",IF(OR(B78="",C78="",D78="",E78="",F78="",G78="",H78="",I78="",E78&lt;=0,F78&lt;=0,G78&lt;0,G78&gt;F78,F78&gt;E78,H78&lt;0,I78&lt;0),"CHECK","OK"))</x:f>
      </x:c>
      <x:c r="O78" s="14" t="str">
        <x:f>IF(A78="","",H78*F78)</x:f>
      </x:c>
    </x:row>
    <x:row r="79" ht="24" customHeight="1">
      <x:c r="A79" s="8"/>
      <x:c r="B79" s="8"/>
      <x:c r="C79" s="11"/>
      <x:c r="D79" s="11"/>
      <x:c r="E79" s="8"/>
      <x:c r="F79" s="8"/>
      <x:c r="G79" s="8"/>
      <x:c r="H79" s="12"/>
      <x:c r="I79" s="12"/>
      <x:c r="J79" s="10" t="str">
        <x:f>IF(A79="","",IF(D79&lt;=C79,1,0))</x:f>
      </x:c>
      <x:c r="K79" s="13" t="str">
        <x:f>IF(A79="","",IFERROR(G79/F79,""))</x:f>
      </x:c>
      <x:c r="L79" s="10" t="str">
        <x:f>IF(A79="","",IF(I79&lt;=H79,1,0))</x:f>
      </x:c>
      <x:c r="M79" s="14" t="str">
        <x:f>IF(A79="","",(I79-H79)*F79)</x:f>
      </x:c>
      <x:c r="N79" s="10" t="str">
        <x:f>IF(A79="","",IF(OR(B79="",C79="",D79="",E79="",F79="",G79="",H79="",I79="",E79&lt;=0,F79&lt;=0,G79&lt;0,G79&gt;F79,F79&gt;E79,H79&lt;0,I79&lt;0),"CHECK","OK"))</x:f>
      </x:c>
      <x:c r="O79" s="14" t="str">
        <x:f>IF(A79="","",H79*F79)</x:f>
      </x:c>
    </x:row>
    <x:row r="80" ht="24" customHeight="1">
      <x:c r="A80" s="8"/>
      <x:c r="B80" s="8"/>
      <x:c r="C80" s="11"/>
      <x:c r="D80" s="11"/>
      <x:c r="E80" s="8"/>
      <x:c r="F80" s="8"/>
      <x:c r="G80" s="8"/>
      <x:c r="H80" s="12"/>
      <x:c r="I80" s="12"/>
      <x:c r="J80" s="10" t="str">
        <x:f>IF(A80="","",IF(D80&lt;=C80,1,0))</x:f>
      </x:c>
      <x:c r="K80" s="13" t="str">
        <x:f>IF(A80="","",IFERROR(G80/F80,""))</x:f>
      </x:c>
      <x:c r="L80" s="10" t="str">
        <x:f>IF(A80="","",IF(I80&lt;=H80,1,0))</x:f>
      </x:c>
      <x:c r="M80" s="14" t="str">
        <x:f>IF(A80="","",(I80-H80)*F80)</x:f>
      </x:c>
      <x:c r="N80" s="10" t="str">
        <x:f>IF(A80="","",IF(OR(B80="",C80="",D80="",E80="",F80="",G80="",H80="",I80="",E80&lt;=0,F80&lt;=0,G80&lt;0,G80&gt;F80,F80&gt;E80,H80&lt;0,I80&lt;0),"CHECK","OK"))</x:f>
      </x:c>
      <x:c r="O80" s="14" t="str">
        <x:f>IF(A80="","",H80*F80)</x:f>
      </x:c>
    </x:row>
    <x:row r="81" ht="24" customHeight="1">
      <x:c r="A81" s="8"/>
      <x:c r="B81" s="8"/>
      <x:c r="C81" s="11"/>
      <x:c r="D81" s="11"/>
      <x:c r="E81" s="8"/>
      <x:c r="F81" s="8"/>
      <x:c r="G81" s="8"/>
      <x:c r="H81" s="12"/>
      <x:c r="I81" s="12"/>
      <x:c r="J81" s="10" t="str">
        <x:f>IF(A81="","",IF(D81&lt;=C81,1,0))</x:f>
      </x:c>
      <x:c r="K81" s="13" t="str">
        <x:f>IF(A81="","",IFERROR(G81/F81,""))</x:f>
      </x:c>
      <x:c r="L81" s="10" t="str">
        <x:f>IF(A81="","",IF(I81&lt;=H81,1,0))</x:f>
      </x:c>
      <x:c r="M81" s="14" t="str">
        <x:f>IF(A81="","",(I81-H81)*F81)</x:f>
      </x:c>
      <x:c r="N81" s="10" t="str">
        <x:f>IF(A81="","",IF(OR(B81="",C81="",D81="",E81="",F81="",G81="",H81="",I81="",E81&lt;=0,F81&lt;=0,G81&lt;0,G81&gt;F81,F81&gt;E81,H81&lt;0,I81&lt;0),"CHECK","OK"))</x:f>
      </x:c>
      <x:c r="O81" s="14" t="str">
        <x:f>IF(A81="","",H81*F81)</x:f>
      </x:c>
    </x:row>
    <x:row r="82" ht="24" customHeight="1">
      <x:c r="A82" s="8"/>
      <x:c r="B82" s="8"/>
      <x:c r="C82" s="11"/>
      <x:c r="D82" s="11"/>
      <x:c r="E82" s="8"/>
      <x:c r="F82" s="8"/>
      <x:c r="G82" s="8"/>
      <x:c r="H82" s="12"/>
      <x:c r="I82" s="12"/>
      <x:c r="J82" s="10" t="str">
        <x:f>IF(A82="","",IF(D82&lt;=C82,1,0))</x:f>
      </x:c>
      <x:c r="K82" s="13" t="str">
        <x:f>IF(A82="","",IFERROR(G82/F82,""))</x:f>
      </x:c>
      <x:c r="L82" s="10" t="str">
        <x:f>IF(A82="","",IF(I82&lt;=H82,1,0))</x:f>
      </x:c>
      <x:c r="M82" s="14" t="str">
        <x:f>IF(A82="","",(I82-H82)*F82)</x:f>
      </x:c>
      <x:c r="N82" s="10" t="str">
        <x:f>IF(A82="","",IF(OR(B82="",C82="",D82="",E82="",F82="",G82="",H82="",I82="",E82&lt;=0,F82&lt;=0,G82&lt;0,G82&gt;F82,F82&gt;E82,H82&lt;0,I82&lt;0),"CHECK","OK"))</x:f>
      </x:c>
      <x:c r="O82" s="14" t="str">
        <x:f>IF(A82="","",H82*F82)</x:f>
      </x:c>
    </x:row>
    <x:row r="83" ht="24" customHeight="1">
      <x:c r="A83" s="8"/>
      <x:c r="B83" s="8"/>
      <x:c r="C83" s="11"/>
      <x:c r="D83" s="11"/>
      <x:c r="E83" s="8"/>
      <x:c r="F83" s="8"/>
      <x:c r="G83" s="8"/>
      <x:c r="H83" s="12"/>
      <x:c r="I83" s="12"/>
      <x:c r="J83" s="10" t="str">
        <x:f>IF(A83="","",IF(D83&lt;=C83,1,0))</x:f>
      </x:c>
      <x:c r="K83" s="13" t="str">
        <x:f>IF(A83="","",IFERROR(G83/F83,""))</x:f>
      </x:c>
      <x:c r="L83" s="10" t="str">
        <x:f>IF(A83="","",IF(I83&lt;=H83,1,0))</x:f>
      </x:c>
      <x:c r="M83" s="14" t="str">
        <x:f>IF(A83="","",(I83-H83)*F83)</x:f>
      </x:c>
      <x:c r="N83" s="10" t="str">
        <x:f>IF(A83="","",IF(OR(B83="",C83="",D83="",E83="",F83="",G83="",H83="",I83="",E83&lt;=0,F83&lt;=0,G83&lt;0,G83&gt;F83,F83&gt;E83,H83&lt;0,I83&lt;0),"CHECK","OK"))</x:f>
      </x:c>
      <x:c r="O83" s="14" t="str">
        <x:f>IF(A83="","",H83*F83)</x:f>
      </x:c>
    </x:row>
    <x:row r="84" ht="24" customHeight="1">
      <x:c r="A84" s="8"/>
      <x:c r="B84" s="8"/>
      <x:c r="C84" s="11"/>
      <x:c r="D84" s="11"/>
      <x:c r="E84" s="8"/>
      <x:c r="F84" s="8"/>
      <x:c r="G84" s="8"/>
      <x:c r="H84" s="12"/>
      <x:c r="I84" s="12"/>
      <x:c r="J84" s="10" t="str">
        <x:f>IF(A84="","",IF(D84&lt;=C84,1,0))</x:f>
      </x:c>
      <x:c r="K84" s="13" t="str">
        <x:f>IF(A84="","",IFERROR(G84/F84,""))</x:f>
      </x:c>
      <x:c r="L84" s="10" t="str">
        <x:f>IF(A84="","",IF(I84&lt;=H84,1,0))</x:f>
      </x:c>
      <x:c r="M84" s="14" t="str">
        <x:f>IF(A84="","",(I84-H84)*F84)</x:f>
      </x:c>
      <x:c r="N84" s="10" t="str">
        <x:f>IF(A84="","",IF(OR(B84="",C84="",D84="",E84="",F84="",G84="",H84="",I84="",E84&lt;=0,F84&lt;=0,G84&lt;0,G84&gt;F84,F84&gt;E84,H84&lt;0,I84&lt;0),"CHECK","OK"))</x:f>
      </x:c>
      <x:c r="O84" s="14" t="str">
        <x:f>IF(A84="","",H84*F84)</x:f>
      </x:c>
    </x:row>
    <x:row r="85" ht="24" customHeight="1">
      <x:c r="A85" s="8"/>
      <x:c r="B85" s="8"/>
      <x:c r="C85" s="11"/>
      <x:c r="D85" s="11"/>
      <x:c r="E85" s="8"/>
      <x:c r="F85" s="8"/>
      <x:c r="G85" s="8"/>
      <x:c r="H85" s="12"/>
      <x:c r="I85" s="12"/>
      <x:c r="J85" s="10" t="str">
        <x:f>IF(A85="","",IF(D85&lt;=C85,1,0))</x:f>
      </x:c>
      <x:c r="K85" s="13" t="str">
        <x:f>IF(A85="","",IFERROR(G85/F85,""))</x:f>
      </x:c>
      <x:c r="L85" s="10" t="str">
        <x:f>IF(A85="","",IF(I85&lt;=H85,1,0))</x:f>
      </x:c>
      <x:c r="M85" s="14" t="str">
        <x:f>IF(A85="","",(I85-H85)*F85)</x:f>
      </x:c>
      <x:c r="N85" s="10" t="str">
        <x:f>IF(A85="","",IF(OR(B85="",C85="",D85="",E85="",F85="",G85="",H85="",I85="",E85&lt;=0,F85&lt;=0,G85&lt;0,G85&gt;F85,F85&gt;E85,H85&lt;0,I85&lt;0),"CHECK","OK"))</x:f>
      </x:c>
      <x:c r="O85" s="14" t="str">
        <x:f>IF(A85="","",H85*F85)</x:f>
      </x:c>
    </x:row>
    <x:row r="86" ht="24" customHeight="1">
      <x:c r="A86" s="8"/>
      <x:c r="B86" s="8"/>
      <x:c r="C86" s="11"/>
      <x:c r="D86" s="11"/>
      <x:c r="E86" s="8"/>
      <x:c r="F86" s="8"/>
      <x:c r="G86" s="8"/>
      <x:c r="H86" s="12"/>
      <x:c r="I86" s="12"/>
      <x:c r="J86" s="10" t="str">
        <x:f>IF(A86="","",IF(D86&lt;=C86,1,0))</x:f>
      </x:c>
      <x:c r="K86" s="13" t="str">
        <x:f>IF(A86="","",IFERROR(G86/F86,""))</x:f>
      </x:c>
      <x:c r="L86" s="10" t="str">
        <x:f>IF(A86="","",IF(I86&lt;=H86,1,0))</x:f>
      </x:c>
      <x:c r="M86" s="14" t="str">
        <x:f>IF(A86="","",(I86-H86)*F86)</x:f>
      </x:c>
      <x:c r="N86" s="10" t="str">
        <x:f>IF(A86="","",IF(OR(B86="",C86="",D86="",E86="",F86="",G86="",H86="",I86="",E86&lt;=0,F86&lt;=0,G86&lt;0,G86&gt;F86,F86&gt;E86,H86&lt;0,I86&lt;0),"CHECK","OK"))</x:f>
      </x:c>
      <x:c r="O86" s="14" t="str">
        <x:f>IF(A86="","",H86*F86)</x:f>
      </x:c>
    </x:row>
    <x:row r="87" ht="24" customHeight="1">
      <x:c r="A87" s="8"/>
      <x:c r="B87" s="8"/>
      <x:c r="C87" s="11"/>
      <x:c r="D87" s="11"/>
      <x:c r="E87" s="8"/>
      <x:c r="F87" s="8"/>
      <x:c r="G87" s="8"/>
      <x:c r="H87" s="12"/>
      <x:c r="I87" s="12"/>
      <x:c r="J87" s="10" t="str">
        <x:f>IF(A87="","",IF(D87&lt;=C87,1,0))</x:f>
      </x:c>
      <x:c r="K87" s="13" t="str">
        <x:f>IF(A87="","",IFERROR(G87/F87,""))</x:f>
      </x:c>
      <x:c r="L87" s="10" t="str">
        <x:f>IF(A87="","",IF(I87&lt;=H87,1,0))</x:f>
      </x:c>
      <x:c r="M87" s="14" t="str">
        <x:f>IF(A87="","",(I87-H87)*F87)</x:f>
      </x:c>
      <x:c r="N87" s="10" t="str">
        <x:f>IF(A87="","",IF(OR(B87="",C87="",D87="",E87="",F87="",G87="",H87="",I87="",E87&lt;=0,F87&lt;=0,G87&lt;0,G87&gt;F87,F87&gt;E87,H87&lt;0,I87&lt;0),"CHECK","OK"))</x:f>
      </x:c>
      <x:c r="O87" s="14" t="str">
        <x:f>IF(A87="","",H87*F87)</x:f>
      </x:c>
    </x:row>
    <x:row r="88" ht="24" customHeight="1">
      <x:c r="A88" s="8"/>
      <x:c r="B88" s="8"/>
      <x:c r="C88" s="11"/>
      <x:c r="D88" s="11"/>
      <x:c r="E88" s="8"/>
      <x:c r="F88" s="8"/>
      <x:c r="G88" s="8"/>
      <x:c r="H88" s="12"/>
      <x:c r="I88" s="12"/>
      <x:c r="J88" s="10" t="str">
        <x:f>IF(A88="","",IF(D88&lt;=C88,1,0))</x:f>
      </x:c>
      <x:c r="K88" s="13" t="str">
        <x:f>IF(A88="","",IFERROR(G88/F88,""))</x:f>
      </x:c>
      <x:c r="L88" s="10" t="str">
        <x:f>IF(A88="","",IF(I88&lt;=H88,1,0))</x:f>
      </x:c>
      <x:c r="M88" s="14" t="str">
        <x:f>IF(A88="","",(I88-H88)*F88)</x:f>
      </x:c>
      <x:c r="N88" s="10" t="str">
        <x:f>IF(A88="","",IF(OR(B88="",C88="",D88="",E88="",F88="",G88="",H88="",I88="",E88&lt;=0,F88&lt;=0,G88&lt;0,G88&gt;F88,F88&gt;E88,H88&lt;0,I88&lt;0),"CHECK","OK"))</x:f>
      </x:c>
      <x:c r="O88" s="14" t="str">
        <x:f>IF(A88="","",H88*F88)</x:f>
      </x:c>
    </x:row>
    <x:row r="89" ht="24" customHeight="1">
      <x:c r="A89" s="8"/>
      <x:c r="B89" s="8"/>
      <x:c r="C89" s="11"/>
      <x:c r="D89" s="11"/>
      <x:c r="E89" s="8"/>
      <x:c r="F89" s="8"/>
      <x:c r="G89" s="8"/>
      <x:c r="H89" s="12"/>
      <x:c r="I89" s="12"/>
      <x:c r="J89" s="10" t="str">
        <x:f>IF(A89="","",IF(D89&lt;=C89,1,0))</x:f>
      </x:c>
      <x:c r="K89" s="13" t="str">
        <x:f>IF(A89="","",IFERROR(G89/F89,""))</x:f>
      </x:c>
      <x:c r="L89" s="10" t="str">
        <x:f>IF(A89="","",IF(I89&lt;=H89,1,0))</x:f>
      </x:c>
      <x:c r="M89" s="14" t="str">
        <x:f>IF(A89="","",(I89-H89)*F89)</x:f>
      </x:c>
      <x:c r="N89" s="10" t="str">
        <x:f>IF(A89="","",IF(OR(B89="",C89="",D89="",E89="",F89="",G89="",H89="",I89="",E89&lt;=0,F89&lt;=0,G89&lt;0,G89&gt;F89,F89&gt;E89,H89&lt;0,I89&lt;0),"CHECK","OK"))</x:f>
      </x:c>
      <x:c r="O89" s="14" t="str">
        <x:f>IF(A89="","",H89*F89)</x:f>
      </x:c>
    </x:row>
    <x:row r="90" ht="24" customHeight="1">
      <x:c r="A90" s="8"/>
      <x:c r="B90" s="8"/>
      <x:c r="C90" s="11"/>
      <x:c r="D90" s="11"/>
      <x:c r="E90" s="8"/>
      <x:c r="F90" s="8"/>
      <x:c r="G90" s="8"/>
      <x:c r="H90" s="12"/>
      <x:c r="I90" s="12"/>
      <x:c r="J90" s="10" t="str">
        <x:f>IF(A90="","",IF(D90&lt;=C90,1,0))</x:f>
      </x:c>
      <x:c r="K90" s="13" t="str">
        <x:f>IF(A90="","",IFERROR(G90/F90,""))</x:f>
      </x:c>
      <x:c r="L90" s="10" t="str">
        <x:f>IF(A90="","",IF(I90&lt;=H90,1,0))</x:f>
      </x:c>
      <x:c r="M90" s="14" t="str">
        <x:f>IF(A90="","",(I90-H90)*F90)</x:f>
      </x:c>
      <x:c r="N90" s="10" t="str">
        <x:f>IF(A90="","",IF(OR(B90="",C90="",D90="",E90="",F90="",G90="",H90="",I90="",E90&lt;=0,F90&lt;=0,G90&lt;0,G90&gt;F90,F90&gt;E90,H90&lt;0,I90&lt;0),"CHECK","OK"))</x:f>
      </x:c>
      <x:c r="O90" s="14" t="str">
        <x:f>IF(A90="","",H90*F90)</x:f>
      </x:c>
    </x:row>
    <x:row r="91" ht="24" customHeight="1">
      <x:c r="A91" s="8"/>
      <x:c r="B91" s="8"/>
      <x:c r="C91" s="11"/>
      <x:c r="D91" s="11"/>
      <x:c r="E91" s="8"/>
      <x:c r="F91" s="8"/>
      <x:c r="G91" s="8"/>
      <x:c r="H91" s="12"/>
      <x:c r="I91" s="12"/>
      <x:c r="J91" s="10" t="str">
        <x:f>IF(A91="","",IF(D91&lt;=C91,1,0))</x:f>
      </x:c>
      <x:c r="K91" s="13" t="str">
        <x:f>IF(A91="","",IFERROR(G91/F91,""))</x:f>
      </x:c>
      <x:c r="L91" s="10" t="str">
        <x:f>IF(A91="","",IF(I91&lt;=H91,1,0))</x:f>
      </x:c>
      <x:c r="M91" s="14" t="str">
        <x:f>IF(A91="","",(I91-H91)*F91)</x:f>
      </x:c>
      <x:c r="N91" s="10" t="str">
        <x:f>IF(A91="","",IF(OR(B91="",C91="",D91="",E91="",F91="",G91="",H91="",I91="",E91&lt;=0,F91&lt;=0,G91&lt;0,G91&gt;F91,F91&gt;E91,H91&lt;0,I91&lt;0),"CHECK","OK"))</x:f>
      </x:c>
      <x:c r="O91" s="14" t="str">
        <x:f>IF(A91="","",H91*F91)</x:f>
      </x:c>
    </x:row>
    <x:row r="92" ht="24" customHeight="1">
      <x:c r="A92" s="8"/>
      <x:c r="B92" s="8"/>
      <x:c r="C92" s="11"/>
      <x:c r="D92" s="11"/>
      <x:c r="E92" s="8"/>
      <x:c r="F92" s="8"/>
      <x:c r="G92" s="8"/>
      <x:c r="H92" s="12"/>
      <x:c r="I92" s="12"/>
      <x:c r="J92" s="10" t="str">
        <x:f>IF(A92="","",IF(D92&lt;=C92,1,0))</x:f>
      </x:c>
      <x:c r="K92" s="13" t="str">
        <x:f>IF(A92="","",IFERROR(G92/F92,""))</x:f>
      </x:c>
      <x:c r="L92" s="10" t="str">
        <x:f>IF(A92="","",IF(I92&lt;=H92,1,0))</x:f>
      </x:c>
      <x:c r="M92" s="14" t="str">
        <x:f>IF(A92="","",(I92-H92)*F92)</x:f>
      </x:c>
      <x:c r="N92" s="10" t="str">
        <x:f>IF(A92="","",IF(OR(B92="",C92="",D92="",E92="",F92="",G92="",H92="",I92="",E92&lt;=0,F92&lt;=0,G92&lt;0,G92&gt;F92,F92&gt;E92,H92&lt;0,I92&lt;0),"CHECK","OK"))</x:f>
      </x:c>
      <x:c r="O92" s="14" t="str">
        <x:f>IF(A92="","",H92*F92)</x:f>
      </x:c>
    </x:row>
    <x:row r="93" ht="24" customHeight="1">
      <x:c r="A93" s="8"/>
      <x:c r="B93" s="8"/>
      <x:c r="C93" s="11"/>
      <x:c r="D93" s="11"/>
      <x:c r="E93" s="8"/>
      <x:c r="F93" s="8"/>
      <x:c r="G93" s="8"/>
      <x:c r="H93" s="12"/>
      <x:c r="I93" s="12"/>
      <x:c r="J93" s="10" t="str">
        <x:f>IF(A93="","",IF(D93&lt;=C93,1,0))</x:f>
      </x:c>
      <x:c r="K93" s="13" t="str">
        <x:f>IF(A93="","",IFERROR(G93/F93,""))</x:f>
      </x:c>
      <x:c r="L93" s="10" t="str">
        <x:f>IF(A93="","",IF(I93&lt;=H93,1,0))</x:f>
      </x:c>
      <x:c r="M93" s="14" t="str">
        <x:f>IF(A93="","",(I93-H93)*F93)</x:f>
      </x:c>
      <x:c r="N93" s="10" t="str">
        <x:f>IF(A93="","",IF(OR(B93="",C93="",D93="",E93="",F93="",G93="",H93="",I93="",E93&lt;=0,F93&lt;=0,G93&lt;0,G93&gt;F93,F93&gt;E93,H93&lt;0,I93&lt;0),"CHECK","OK"))</x:f>
      </x:c>
      <x:c r="O93" s="14" t="str">
        <x:f>IF(A93="","",H93*F93)</x:f>
      </x:c>
    </x:row>
    <x:row r="94" ht="24" customHeight="1">
      <x:c r="A94" s="8"/>
      <x:c r="B94" s="8"/>
      <x:c r="C94" s="11"/>
      <x:c r="D94" s="11"/>
      <x:c r="E94" s="8"/>
      <x:c r="F94" s="8"/>
      <x:c r="G94" s="8"/>
      <x:c r="H94" s="12"/>
      <x:c r="I94" s="12"/>
      <x:c r="J94" s="10" t="str">
        <x:f>IF(A94="","",IF(D94&lt;=C94,1,0))</x:f>
      </x:c>
      <x:c r="K94" s="13" t="str">
        <x:f>IF(A94="","",IFERROR(G94/F94,""))</x:f>
      </x:c>
      <x:c r="L94" s="10" t="str">
        <x:f>IF(A94="","",IF(I94&lt;=H94,1,0))</x:f>
      </x:c>
      <x:c r="M94" s="14" t="str">
        <x:f>IF(A94="","",(I94-H94)*F94)</x:f>
      </x:c>
      <x:c r="N94" s="10" t="str">
        <x:f>IF(A94="","",IF(OR(B94="",C94="",D94="",E94="",F94="",G94="",H94="",I94="",E94&lt;=0,F94&lt;=0,G94&lt;0,G94&gt;F94,F94&gt;E94,H94&lt;0,I94&lt;0),"CHECK","OK"))</x:f>
      </x:c>
      <x:c r="O94" s="14" t="str">
        <x:f>IF(A94="","",H94*F94)</x:f>
      </x:c>
    </x:row>
    <x:row r="95" ht="24" customHeight="1">
      <x:c r="A95" s="8"/>
      <x:c r="B95" s="8"/>
      <x:c r="C95" s="11"/>
      <x:c r="D95" s="11"/>
      <x:c r="E95" s="8"/>
      <x:c r="F95" s="8"/>
      <x:c r="G95" s="8"/>
      <x:c r="H95" s="12"/>
      <x:c r="I95" s="12"/>
      <x:c r="J95" s="10" t="str">
        <x:f>IF(A95="","",IF(D95&lt;=C95,1,0))</x:f>
      </x:c>
      <x:c r="K95" s="13" t="str">
        <x:f>IF(A95="","",IFERROR(G95/F95,""))</x:f>
      </x:c>
      <x:c r="L95" s="10" t="str">
        <x:f>IF(A95="","",IF(I95&lt;=H95,1,0))</x:f>
      </x:c>
      <x:c r="M95" s="14" t="str">
        <x:f>IF(A95="","",(I95-H95)*F95)</x:f>
      </x:c>
      <x:c r="N95" s="10" t="str">
        <x:f>IF(A95="","",IF(OR(B95="",C95="",D95="",E95="",F95="",G95="",H95="",I95="",E95&lt;=0,F95&lt;=0,G95&lt;0,G95&gt;F95,F95&gt;E95,H95&lt;0,I95&lt;0),"CHECK","OK"))</x:f>
      </x:c>
      <x:c r="O95" s="14" t="str">
        <x:f>IF(A95="","",H95*F95)</x:f>
      </x:c>
    </x:row>
    <x:row r="96" ht="24" customHeight="1">
      <x:c r="A96" s="8"/>
      <x:c r="B96" s="8"/>
      <x:c r="C96" s="11"/>
      <x:c r="D96" s="11"/>
      <x:c r="E96" s="8"/>
      <x:c r="F96" s="8"/>
      <x:c r="G96" s="8"/>
      <x:c r="H96" s="12"/>
      <x:c r="I96" s="12"/>
      <x:c r="J96" s="10" t="str">
        <x:f>IF(A96="","",IF(D96&lt;=C96,1,0))</x:f>
      </x:c>
      <x:c r="K96" s="13" t="str">
        <x:f>IF(A96="","",IFERROR(G96/F96,""))</x:f>
      </x:c>
      <x:c r="L96" s="10" t="str">
        <x:f>IF(A96="","",IF(I96&lt;=H96,1,0))</x:f>
      </x:c>
      <x:c r="M96" s="14" t="str">
        <x:f>IF(A96="","",(I96-H96)*F96)</x:f>
      </x:c>
      <x:c r="N96" s="10" t="str">
        <x:f>IF(A96="","",IF(OR(B96="",C96="",D96="",E96="",F96="",G96="",H96="",I96="",E96&lt;=0,F96&lt;=0,G96&lt;0,G96&gt;F96,F96&gt;E96,H96&lt;0,I96&lt;0),"CHECK","OK"))</x:f>
      </x:c>
      <x:c r="O96" s="14" t="str">
        <x:f>IF(A96="","",H96*F96)</x:f>
      </x:c>
    </x:row>
    <x:row r="97" ht="24" customHeight="1">
      <x:c r="A97" s="8"/>
      <x:c r="B97" s="8"/>
      <x:c r="C97" s="11"/>
      <x:c r="D97" s="11"/>
      <x:c r="E97" s="8"/>
      <x:c r="F97" s="8"/>
      <x:c r="G97" s="8"/>
      <x:c r="H97" s="12"/>
      <x:c r="I97" s="12"/>
      <x:c r="J97" s="10" t="str">
        <x:f>IF(A97="","",IF(D97&lt;=C97,1,0))</x:f>
      </x:c>
      <x:c r="K97" s="13" t="str">
        <x:f>IF(A97="","",IFERROR(G97/F97,""))</x:f>
      </x:c>
      <x:c r="L97" s="10" t="str">
        <x:f>IF(A97="","",IF(I97&lt;=H97,1,0))</x:f>
      </x:c>
      <x:c r="M97" s="14" t="str">
        <x:f>IF(A97="","",(I97-H97)*F97)</x:f>
      </x:c>
      <x:c r="N97" s="10" t="str">
        <x:f>IF(A97="","",IF(OR(B97="",C97="",D97="",E97="",F97="",G97="",H97="",I97="",E97&lt;=0,F97&lt;=0,G97&lt;0,G97&gt;F97,F97&gt;E97,H97&lt;0,I97&lt;0),"CHECK","OK"))</x:f>
      </x:c>
      <x:c r="O97" s="14" t="str">
        <x:f>IF(A97="","",H97*F97)</x:f>
      </x:c>
    </x:row>
    <x:row r="98" ht="24" customHeight="1">
      <x:c r="A98" s="8"/>
      <x:c r="B98" s="8"/>
      <x:c r="C98" s="11"/>
      <x:c r="D98" s="11"/>
      <x:c r="E98" s="8"/>
      <x:c r="F98" s="8"/>
      <x:c r="G98" s="8"/>
      <x:c r="H98" s="12"/>
      <x:c r="I98" s="12"/>
      <x:c r="J98" s="10" t="str">
        <x:f>IF(A98="","",IF(D98&lt;=C98,1,0))</x:f>
      </x:c>
      <x:c r="K98" s="13" t="str">
        <x:f>IF(A98="","",IFERROR(G98/F98,""))</x:f>
      </x:c>
      <x:c r="L98" s="10" t="str">
        <x:f>IF(A98="","",IF(I98&lt;=H98,1,0))</x:f>
      </x:c>
      <x:c r="M98" s="14" t="str">
        <x:f>IF(A98="","",(I98-H98)*F98)</x:f>
      </x:c>
      <x:c r="N98" s="10" t="str">
        <x:f>IF(A98="","",IF(OR(B98="",C98="",D98="",E98="",F98="",G98="",H98="",I98="",E98&lt;=0,F98&lt;=0,G98&lt;0,G98&gt;F98,F98&gt;E98,H98&lt;0,I98&lt;0),"CHECK","OK"))</x:f>
      </x:c>
      <x:c r="O98" s="14" t="str">
        <x:f>IF(A98="","",H98*F98)</x:f>
      </x:c>
    </x:row>
    <x:row r="99" ht="24" customHeight="1">
      <x:c r="A99" s="8"/>
      <x:c r="B99" s="8"/>
      <x:c r="C99" s="11"/>
      <x:c r="D99" s="11"/>
      <x:c r="E99" s="8"/>
      <x:c r="F99" s="8"/>
      <x:c r="G99" s="8"/>
      <x:c r="H99" s="12"/>
      <x:c r="I99" s="12"/>
      <x:c r="J99" s="10" t="str">
        <x:f>IF(A99="","",IF(D99&lt;=C99,1,0))</x:f>
      </x:c>
      <x:c r="K99" s="13" t="str">
        <x:f>IF(A99="","",IFERROR(G99/F99,""))</x:f>
      </x:c>
      <x:c r="L99" s="10" t="str">
        <x:f>IF(A99="","",IF(I99&lt;=H99,1,0))</x:f>
      </x:c>
      <x:c r="M99" s="14" t="str">
        <x:f>IF(A99="","",(I99-H99)*F99)</x:f>
      </x:c>
      <x:c r="N99" s="10" t="str">
        <x:f>IF(A99="","",IF(OR(B99="",C99="",D99="",E99="",F99="",G99="",H99="",I99="",E99&lt;=0,F99&lt;=0,G99&lt;0,G99&gt;F99,F99&gt;E99,H99&lt;0,I99&lt;0),"CHECK","OK"))</x:f>
      </x:c>
      <x:c r="O99" s="14" t="str">
        <x:f>IF(A99="","",H99*F99)</x:f>
      </x:c>
    </x:row>
    <x:row r="100" ht="24" customHeight="1">
      <x:c r="A100" s="8"/>
      <x:c r="B100" s="8"/>
      <x:c r="C100" s="11"/>
      <x:c r="D100" s="11"/>
      <x:c r="E100" s="8"/>
      <x:c r="F100" s="8"/>
      <x:c r="G100" s="8"/>
      <x:c r="H100" s="12"/>
      <x:c r="I100" s="12"/>
      <x:c r="J100" s="10" t="str">
        <x:f>IF(A100="","",IF(D100&lt;=C100,1,0))</x:f>
      </x:c>
      <x:c r="K100" s="13" t="str">
        <x:f>IF(A100="","",IFERROR(G100/F100,""))</x:f>
      </x:c>
      <x:c r="L100" s="10" t="str">
        <x:f>IF(A100="","",IF(I100&lt;=H100,1,0))</x:f>
      </x:c>
      <x:c r="M100" s="14" t="str">
        <x:f>IF(A100="","",(I100-H100)*F100)</x:f>
      </x:c>
      <x:c r="N100" s="10" t="str">
        <x:f>IF(A100="","",IF(OR(B100="",C100="",D100="",E100="",F100="",G100="",H100="",I100="",E100&lt;=0,F100&lt;=0,G100&lt;0,G100&gt;F100,F100&gt;E100,H100&lt;0,I100&lt;0),"CHECK","OK"))</x:f>
      </x:c>
      <x:c r="O100" s="14" t="str">
        <x:f>IF(A100="","",H100*F100)</x:f>
      </x:c>
    </x:row>
    <x:row r="101" ht="24" customHeight="1">
      <x:c r="A101" s="8"/>
      <x:c r="B101" s="8"/>
      <x:c r="C101" s="11"/>
      <x:c r="D101" s="11"/>
      <x:c r="E101" s="8"/>
      <x:c r="F101" s="8"/>
      <x:c r="G101" s="8"/>
      <x:c r="H101" s="12"/>
      <x:c r="I101" s="12"/>
      <x:c r="J101" s="10" t="str">
        <x:f>IF(A101="","",IF(D101&lt;=C101,1,0))</x:f>
      </x:c>
      <x:c r="K101" s="13" t="str">
        <x:f>IF(A101="","",IFERROR(G101/F101,""))</x:f>
      </x:c>
      <x:c r="L101" s="10" t="str">
        <x:f>IF(A101="","",IF(I101&lt;=H101,1,0))</x:f>
      </x:c>
      <x:c r="M101" s="14" t="str">
        <x:f>IF(A101="","",(I101-H101)*F101)</x:f>
      </x:c>
      <x:c r="N101" s="10" t="str">
        <x:f>IF(A101="","",IF(OR(B101="",C101="",D101="",E101="",F101="",G101="",H101="",I101="",E101&lt;=0,F101&lt;=0,G101&lt;0,G101&gt;F101,F101&gt;E101,H101&lt;0,I101&lt;0),"CHECK","OK"))</x:f>
      </x:c>
      <x:c r="O101" s="14" t="str">
        <x:f>IF(A101="","",H101*F101)</x:f>
      </x:c>
    </x:row>
    <x:row r="102" ht="24" customHeight="1">
      <x:c r="A102" s="8"/>
      <x:c r="B102" s="8"/>
      <x:c r="C102" s="11"/>
      <x:c r="D102" s="11"/>
      <x:c r="E102" s="8"/>
      <x:c r="F102" s="8"/>
      <x:c r="G102" s="8"/>
      <x:c r="H102" s="12"/>
      <x:c r="I102" s="12"/>
      <x:c r="J102" s="10" t="str">
        <x:f>IF(A102="","",IF(D102&lt;=C102,1,0))</x:f>
      </x:c>
      <x:c r="K102" s="13" t="str">
        <x:f>IF(A102="","",IFERROR(G102/F102,""))</x:f>
      </x:c>
      <x:c r="L102" s="10" t="str">
        <x:f>IF(A102="","",IF(I102&lt;=H102,1,0))</x:f>
      </x:c>
      <x:c r="M102" s="14" t="str">
        <x:f>IF(A102="","",(I102-H102)*F102)</x:f>
      </x:c>
      <x:c r="N102" s="10" t="str">
        <x:f>IF(A102="","",IF(OR(B102="",C102="",D102="",E102="",F102="",G102="",H102="",I102="",E102&lt;=0,F102&lt;=0,G102&lt;0,G102&gt;F102,F102&gt;E102,H102&lt;0,I102&lt;0),"CHECK","OK"))</x:f>
      </x:c>
      <x:c r="O102" s="14" t="str">
        <x:f>IF(A102="","",H102*F102)</x:f>
      </x:c>
    </x:row>
    <x:row r="103" ht="24" customHeight="1">
      <x:c r="A103" s="8"/>
      <x:c r="B103" s="8"/>
      <x:c r="C103" s="11"/>
      <x:c r="D103" s="11"/>
      <x:c r="E103" s="8"/>
      <x:c r="F103" s="8"/>
      <x:c r="G103" s="8"/>
      <x:c r="H103" s="12"/>
      <x:c r="I103" s="12"/>
      <x:c r="J103" s="10" t="str">
        <x:f>IF(A103="","",IF(D103&lt;=C103,1,0))</x:f>
      </x:c>
      <x:c r="K103" s="13" t="str">
        <x:f>IF(A103="","",IFERROR(G103/F103,""))</x:f>
      </x:c>
      <x:c r="L103" s="10" t="str">
        <x:f>IF(A103="","",IF(I103&lt;=H103,1,0))</x:f>
      </x:c>
      <x:c r="M103" s="14" t="str">
        <x:f>IF(A103="","",(I103-H103)*F103)</x:f>
      </x:c>
      <x:c r="N103" s="10" t="str">
        <x:f>IF(A103="","",IF(OR(B103="",C103="",D103="",E103="",F103="",G103="",H103="",I103="",E103&lt;=0,F103&lt;=0,G103&lt;0,G103&gt;F103,F103&gt;E103,H103&lt;0,I103&lt;0),"CHECK","OK"))</x:f>
      </x:c>
      <x:c r="O103" s="14" t="str">
        <x:f>IF(A103="","",H103*F103)</x:f>
      </x:c>
    </x:row>
    <x:row r="104" ht="24" customHeight="1">
      <x:c r="A104" s="8"/>
      <x:c r="B104" s="8"/>
      <x:c r="C104" s="11"/>
      <x:c r="D104" s="11"/>
      <x:c r="E104" s="8"/>
      <x:c r="F104" s="8"/>
      <x:c r="G104" s="8"/>
      <x:c r="H104" s="12"/>
      <x:c r="I104" s="12"/>
      <x:c r="J104" s="10" t="str">
        <x:f>IF(A104="","",IF(D104&lt;=C104,1,0))</x:f>
      </x:c>
      <x:c r="K104" s="13" t="str">
        <x:f>IF(A104="","",IFERROR(G104/F104,""))</x:f>
      </x:c>
      <x:c r="L104" s="10" t="str">
        <x:f>IF(A104="","",IF(I104&lt;=H104,1,0))</x:f>
      </x:c>
      <x:c r="M104" s="14" t="str">
        <x:f>IF(A104="","",(I104-H104)*F104)</x:f>
      </x:c>
      <x:c r="N104" s="10" t="str">
        <x:f>IF(A104="","",IF(OR(B104="",C104="",D104="",E104="",F104="",G104="",H104="",I104="",E104&lt;=0,F104&lt;=0,G104&lt;0,G104&gt;F104,F104&gt;E104,H104&lt;0,I104&lt;0),"CHECK","OK"))</x:f>
      </x:c>
      <x:c r="O104" s="14" t="str">
        <x:f>IF(A104="","",H104*F104)</x:f>
      </x:c>
    </x:row>
    <x:row r="105" ht="24" customHeight="1">
      <x:c r="A105" s="8"/>
      <x:c r="B105" s="8"/>
      <x:c r="C105" s="11"/>
      <x:c r="D105" s="11"/>
      <x:c r="E105" s="8"/>
      <x:c r="F105" s="8"/>
      <x:c r="G105" s="8"/>
      <x:c r="H105" s="12"/>
      <x:c r="I105" s="12"/>
      <x:c r="J105" s="10" t="str">
        <x:f>IF(A105="","",IF(D105&lt;=C105,1,0))</x:f>
      </x:c>
      <x:c r="K105" s="13" t="str">
        <x:f>IF(A105="","",IFERROR(G105/F105,""))</x:f>
      </x:c>
      <x:c r="L105" s="10" t="str">
        <x:f>IF(A105="","",IF(I105&lt;=H105,1,0))</x:f>
      </x:c>
      <x:c r="M105" s="14" t="str">
        <x:f>IF(A105="","",(I105-H105)*F105)</x:f>
      </x:c>
      <x:c r="N105" s="10" t="str">
        <x:f>IF(A105="","",IF(OR(B105="",C105="",D105="",E105="",F105="",G105="",H105="",I105="",E105&lt;=0,F105&lt;=0,G105&lt;0,G105&gt;F105,F105&gt;E105,H105&lt;0,I105&lt;0),"CHECK","OK"))</x:f>
      </x:c>
      <x:c r="O105" s="14" t="str">
        <x:f>IF(A105="","",H105*F105)</x:f>
      </x:c>
    </x:row>
    <x:row r="106" ht="24" customHeight="1">
      <x:c r="A106" s="8"/>
      <x:c r="B106" s="8"/>
      <x:c r="C106" s="11"/>
      <x:c r="D106" s="11"/>
      <x:c r="E106" s="8"/>
      <x:c r="F106" s="8"/>
      <x:c r="G106" s="8"/>
      <x:c r="H106" s="12"/>
      <x:c r="I106" s="12"/>
      <x:c r="J106" s="10" t="str">
        <x:f>IF(A106="","",IF(D106&lt;=C106,1,0))</x:f>
      </x:c>
      <x:c r="K106" s="13" t="str">
        <x:f>IF(A106="","",IFERROR(G106/F106,""))</x:f>
      </x:c>
      <x:c r="L106" s="10" t="str">
        <x:f>IF(A106="","",IF(I106&lt;=H106,1,0))</x:f>
      </x:c>
      <x:c r="M106" s="14" t="str">
        <x:f>IF(A106="","",(I106-H106)*F106)</x:f>
      </x:c>
      <x:c r="N106" s="10" t="str">
        <x:f>IF(A106="","",IF(OR(B106="",C106="",D106="",E106="",F106="",G106="",H106="",I106="",E106&lt;=0,F106&lt;=0,G106&lt;0,G106&gt;F106,F106&gt;E106,H106&lt;0,I106&lt;0),"CHECK","OK"))</x:f>
      </x:c>
      <x:c r="O106" s="14" t="str">
        <x:f>IF(A106="","",H106*F106)</x:f>
      </x:c>
    </x:row>
  </x:sheetData>
  <x:mergeCells>
    <x:mergeCell ref="A1:O1"/>
    <x:mergeCell ref="A2:O2"/>
    <x:mergeCell ref="A4:O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46C12"/>
  </x:sheetPr>
  <x:sheetViews>
    <x:sheetView showGridLines="0" workbookViewId="0"/>
  </x:sheetViews>
  <x:sheetFormatPr defaultRowHeight="15"/>
  <x:cols>
    <x:col min="1" max="1" width="30" hidden="0" customWidth="1"/>
    <x:col min="2" max="2" width="20" hidden="0" customWidth="1"/>
    <x:col min="3" max="3" width="50" hidden="0" customWidth="1"/>
    <x:col min="4" max="4" width="20" hidden="0" customWidth="1"/>
    <x:col min="5" max="5" width="20" hidden="0" customWidth="1"/>
  </x:cols>
  <x:sheetData>
    <x:row r="1" ht="26" customHeight="1">
      <x:c r="A1" s="1" t="str">
        <x:v>Method and editable controls</x:v>
      </x:c>
    </x:row>
    <x:row r="2" ht="26" customHeight="1"/>
    <x:row r="3" ht="26" customHeight="1">
      <x:c r="A3" s="6" t="str">
        <x:v>Control</x:v>
      </x:c>
      <x:c r="B3" s="6" t="str">
        <x:v>Value</x:v>
      </x:c>
      <x:c r="C3" s="6" t="str">
        <x:v>Purpose</x:v>
      </x:c>
    </x:row>
    <x:row r="4" ht="26" customHeight="1"/>
    <x:row r="5" ht="26" customHeight="1">
      <x:c r="A5" t="str">
        <x:v>Delivery weight</x:v>
      </x:c>
      <x:c r="B5" s="15" t="n">
        <x:v>0.4</x:v>
      </x:c>
      <x:c r="C5" t="str">
        <x:v>Share of weighted score</x:v>
      </x:c>
    </x:row>
    <x:row r="6" ht="26" customHeight="1">
      <x:c r="A6" t="str">
        <x:v>Quality weight</x:v>
      </x:c>
      <x:c r="B6" s="15" t="n">
        <x:v>0.4</x:v>
      </x:c>
      <x:c r="C6" t="str">
        <x:v>Share of weighted score</x:v>
      </x:c>
    </x:row>
    <x:row r="7" ht="26" customHeight="1">
      <x:c r="A7" t="str">
        <x:v>Price compliance weight</x:v>
      </x:c>
      <x:c r="B7" s="15" t="n">
        <x:v>0.2</x:v>
      </x:c>
      <x:c r="C7" t="str">
        <x:v>Share of weighted score</x:v>
      </x:c>
    </x:row>
    <x:row r="8" ht="26" customHeight="1">
      <x:c r="A8" s="10" t="str">
        <x:v>Total weight</x:v>
      </x:c>
      <x:c r="B8" s="13" t="n">
        <x:f>SUM(B5:B7)</x:f>
        <x:v>1</x:v>
      </x:c>
      <x:c r="C8" s="10" t="str">
        <x:v>Must equal 100%</x:v>
      </x:c>
    </x:row>
    <x:row r="9" ht="26" customHeight="1">
      <x:c r="B9" s="16"/>
    </x:row>
    <x:row r="10" ht="26" customHeight="1">
      <x:c r="A10" t="str">
        <x:v>Minimum on-time rate</x:v>
      </x:c>
      <x:c r="B10" s="15" t="n">
        <x:v>0.9</x:v>
      </x:c>
      <x:c r="C10" t="str">
        <x:v>Below this =&gt; Review</x:v>
      </x:c>
    </x:row>
    <x:row r="11" ht="26" customHeight="1">
      <x:c r="A11" t="str">
        <x:v>Minimum acceptance rate</x:v>
      </x:c>
      <x:c r="B11" s="15" t="n">
        <x:v>0.98</x:v>
      </x:c>
      <x:c r="C11" t="str">
        <x:v>Below this =&gt; Review</x:v>
      </x:c>
    </x:row>
    <x:row r="12" ht="26" customHeight="1">
      <x:c r="A12" t="str">
        <x:v>Maximum positive price variance</x:v>
      </x:c>
      <x:c r="B12" s="15" t="n">
        <x:v>0.02</x:v>
      </x:c>
      <x:c r="C12" t="str">
        <x:v>Above this =&gt; Review</x:v>
      </x:c>
    </x:row>
    <x:row r="13" ht="26" customHeight="1"/>
    <x:row r="14" ht="26" customHeight="1">
      <x:c r="A14" s="6" t="str">
        <x:v>Scope</x:v>
      </x:c>
      <x:c r="B14" s="6" t="str">
        <x:v>Rule</x:v>
      </x:c>
      <x:c r="C14" s="6" t="str">
        <x:v>Why it matters</x:v>
      </x:c>
    </x:row>
    <x:row r="15" ht="26" customHeight="1">
      <x:c r="A15" s="10" t="str">
        <x:v>Counting unit</x:v>
      </x:c>
      <x:c r="B15" s="10" t="str">
        <x:v>Completed PO line</x:v>
      </x:c>
      <x:c r="C15" s="10" t="str">
        <x:v>Open lines need a separate exception queue</x:v>
      </x:c>
    </x:row>
    <x:row r="16" ht="26" customHeight="1">
      <x:c r="A16" s="10" t="str">
        <x:v>Receipt pattern</x:v>
      </x:c>
      <x:c r="B16" s="10" t="str">
        <x:v>One receipt per line</x:v>
      </x:c>
      <x:c r="C16" s="10" t="str">
        <x:v>Split receipts require preprocessing</x:v>
      </x:c>
    </x:row>
    <x:row r="17" ht="26" customHeight="1">
      <x:c r="A17" s="10" t="str">
        <x:v>Quality</x:v>
      </x:c>
      <x:c r="B17" s="10" t="str">
        <x:v>Accepted / received units</x:v>
      </x:c>
      <x:c r="C17" s="10" t="str">
        <x:v>Inspection coverage must be checked</x:v>
      </x:c>
    </x:row>
    <x:row r="18" ht="26" customHeight="1">
      <x:c r="A18" s="10" t="str">
        <x:v>Price baseline</x:v>
      </x:c>
      <x:c r="B18" s="10" t="str">
        <x:v>Approved PO unit price</x:v>
      </x:c>
      <x:c r="C18" s="10" t="str">
        <x:v>Confirm approved changes and matching units</x:v>
      </x:c>
    </x:row>
    <x:row r="19" ht="26" customHeight="1"/>
    <x:row r="20" ht="26" customHeight="1">
      <x:c r="A20" s="17" t="str">
        <x:v>Review flags are illustrative exceptions, not a supplier-risk prediction, certification, or approval decision.</x:v>
      </x:c>
    </x:row>
  </x:sheetData>
  <x:mergeCells>
    <x:mergeCell ref="A1:E1"/>
    <x:mergeCell ref="A20:E20"/>
  </x:mergeCells>
  <x:pageMargins left="0.7" right="0.7" top="0.75" bottom="0.75" header="0.3" footer="0.3"/>
</x:worksheet>
</file>